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8\4 trim\"/>
    </mc:Choice>
  </mc:AlternateContent>
  <xr:revisionPtr revIDLastSave="0" documentId="13_ncr:1_{FF2D3DFC-8BB8-46B0-9E78-A761D3C52B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D32" i="1"/>
  <c r="I13" i="1" s="1"/>
  <c r="I12" i="1"/>
  <c r="I26" i="1" l="1"/>
  <c r="I18" i="1"/>
  <c r="I17" i="1"/>
  <c r="I16" i="1"/>
  <c r="I29" i="1"/>
  <c r="I20" i="1"/>
  <c r="I11" i="1"/>
  <c r="I32" i="1"/>
  <c r="I31" i="1"/>
  <c r="I23" i="1"/>
  <c r="I15" i="1"/>
  <c r="I21" i="1"/>
  <c r="I28" i="1"/>
  <c r="I27" i="1"/>
  <c r="I19" i="1"/>
  <c r="I25" i="1"/>
  <c r="I24" i="1"/>
  <c r="I30" i="1"/>
  <c r="I22" i="1"/>
  <c r="I14" i="1"/>
</calcChain>
</file>

<file path=xl/sharedStrings.xml><?xml version="1.0" encoding="utf-8"?>
<sst xmlns="http://schemas.openxmlformats.org/spreadsheetml/2006/main" count="76" uniqueCount="64">
  <si>
    <t>N94110</t>
  </si>
  <si>
    <t>EDENRED ITALIA S.R.L.</t>
  </si>
  <si>
    <t/>
  </si>
  <si>
    <t>FT/2018/39</t>
  </si>
  <si>
    <t>552</t>
  </si>
  <si>
    <t>CALDARINI &amp; ASSOCIATI SOCIETÀ A RESPONSABILITÀ LIMITATA</t>
  </si>
  <si>
    <t>FT/2018/26</t>
  </si>
  <si>
    <t>4600055043</t>
  </si>
  <si>
    <t>TRENITALIA S.P.A. A SOCIO UNICO</t>
  </si>
  <si>
    <t>FT/2018/27</t>
  </si>
  <si>
    <t>MM18FPA00514</t>
  </si>
  <si>
    <t>MATICMIND S.P.A.</t>
  </si>
  <si>
    <t>FT/2018/28</t>
  </si>
  <si>
    <t>N44685</t>
  </si>
  <si>
    <t>FT/2018/29</t>
  </si>
  <si>
    <t>2E</t>
  </si>
  <si>
    <t>DOTT.SSA ISABELLA LANDI DOTTORE COMMERCIALISTA E REVISORE LEGALE</t>
  </si>
  <si>
    <t>FT/2018/30</t>
  </si>
  <si>
    <t>N94133</t>
  </si>
  <si>
    <t>FT/2018/40</t>
  </si>
  <si>
    <t>MM18FPA00535</t>
  </si>
  <si>
    <t>FT/2018/31</t>
  </si>
  <si>
    <t>4600062544</t>
  </si>
  <si>
    <t>FT/2018/36</t>
  </si>
  <si>
    <t>2800013277</t>
  </si>
  <si>
    <t>FASTWEB SPA</t>
  </si>
  <si>
    <t>FT/2018/37</t>
  </si>
  <si>
    <t>464/18PA</t>
  </si>
  <si>
    <t>I.T.A. S.R.L.</t>
  </si>
  <si>
    <t>FT/2018/35</t>
  </si>
  <si>
    <t>2800013274</t>
  </si>
  <si>
    <t>FT/2018/34</t>
  </si>
  <si>
    <t>2800013268</t>
  </si>
  <si>
    <t>FT/2018/33</t>
  </si>
  <si>
    <t>2800013270</t>
  </si>
  <si>
    <t>FT/2018/32</t>
  </si>
  <si>
    <t>32/EL</t>
  </si>
  <si>
    <t>SCS AZIONINNOVA SPA</t>
  </si>
  <si>
    <t>FT/2018/41</t>
  </si>
  <si>
    <t>N45195</t>
  </si>
  <si>
    <t>FT/2018/38</t>
  </si>
  <si>
    <t>2018904851</t>
  </si>
  <si>
    <t>ENGINEERING S.P.A.</t>
  </si>
  <si>
    <t>FT/2018/42</t>
  </si>
  <si>
    <t>2018904991</t>
  </si>
  <si>
    <t>FT/2018/43</t>
  </si>
  <si>
    <t>2800014759</t>
  </si>
  <si>
    <t>FT/2018/44</t>
  </si>
  <si>
    <t>96/PA</t>
  </si>
  <si>
    <t>FONDAZIONE ALDINI VALERIANI PER LO SVILUPPO DELLA CULTURA TECNICA</t>
  </si>
  <si>
    <t>FT/2018/45</t>
  </si>
  <si>
    <t>33/EL</t>
  </si>
  <si>
    <t>FT/2018/46</t>
  </si>
  <si>
    <t>Riferimento</t>
  </si>
  <si>
    <t>Nome / Ragione sociale</t>
  </si>
  <si>
    <t>Data scadenza</t>
  </si>
  <si>
    <t>Protocollo</t>
  </si>
  <si>
    <t>Data Mandato</t>
  </si>
  <si>
    <t>Giorni per importo</t>
  </si>
  <si>
    <t>Imp. base imponibile al netto di nota credito e ritenute</t>
  </si>
  <si>
    <t>GG totali rispetto a scadenza</t>
  </si>
  <si>
    <t>Tempistica pagamenti</t>
  </si>
  <si>
    <t>TEMPESTIVITA' PAGAMENTI DAL 01.10.2018 AL 31.12.2018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</si>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</sst>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 applyAlignment="1">
      <alignment vertical="top"/>
    </xf>
    <xf numFmtId="0" fontId="3" fillId="0" borderId="0" xfId="2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43" fontId="4" fillId="0" borderId="1" xfId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43" fontId="4" fillId="0" borderId="1" xfId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14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43" fontId="4" fillId="0" borderId="0" xfId="1" applyFont="1" applyAlignment="1">
      <alignment vertical="top"/>
    </xf>
  </cellXfs>
  <cellStyles count="3">
    <cellStyle name="Migliaia" xfId="1" builtinId="3"/>
    <cellStyle name="Normale" xfId="0" builtinId="0"/>
    <cellStyle name="Normale_Sheet1" xfId="2" xr:uid="{B477DF82-E718-44F5-8EBC-F81E788969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250825</xdr:colOff>
      <xdr:row>6</xdr:row>
      <xdr:rowOff>104775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2CE5F23-F425-4A6F-A31F-FC27F4B0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3"/>
  <sheetViews>
    <sheetView tabSelected="1" topLeftCell="A15" zoomScaleNormal="100" workbookViewId="0">
      <selection activeCell="E3" sqref="E3"/>
    </sheetView>
  </sheetViews>
  <sheetFormatPr defaultColWidth="10" defaultRowHeight="11.5" x14ac:dyDescent="0.25"/>
  <cols>
    <col min="1" max="2" width="10" style="2"/>
    <col min="3" max="3" width="63.81640625" style="2" bestFit="1" customWidth="1"/>
    <col min="4" max="4" width="11" style="2" customWidth="1"/>
    <col min="5" max="6" width="10" style="2"/>
    <col min="7" max="7" width="8.36328125" style="2" customWidth="1"/>
    <col min="8" max="8" width="13.36328125" style="2" customWidth="1"/>
    <col min="9" max="9" width="8.26953125" style="2" customWidth="1"/>
    <col min="10" max="16384" width="10" style="2"/>
  </cols>
  <sheetData>
    <row r="8" spans="1:9" x14ac:dyDescent="0.25">
      <c r="C8" s="1" t="s">
        <v>62</v>
      </c>
      <c r="D8" s="1"/>
      <c r="E8" s="1"/>
    </row>
    <row r="10" spans="1:9" ht="57.5" x14ac:dyDescent="0.25">
      <c r="A10" s="3" t="s">
        <v>56</v>
      </c>
      <c r="B10" s="3" t="s">
        <v>53</v>
      </c>
      <c r="C10" s="3" t="s">
        <v>54</v>
      </c>
      <c r="D10" s="3" t="s">
        <v>59</v>
      </c>
      <c r="E10" s="3" t="s">
        <v>55</v>
      </c>
      <c r="F10" s="3" t="s">
        <v>57</v>
      </c>
      <c r="G10" s="3" t="s">
        <v>60</v>
      </c>
      <c r="H10" s="3" t="s">
        <v>58</v>
      </c>
      <c r="I10" s="3" t="s">
        <v>61</v>
      </c>
    </row>
    <row r="11" spans="1:9" x14ac:dyDescent="0.25">
      <c r="A11" s="4" t="s">
        <v>3</v>
      </c>
      <c r="B11" s="4" t="s">
        <v>0</v>
      </c>
      <c r="C11" s="4" t="s">
        <v>1</v>
      </c>
      <c r="D11" s="5">
        <v>-526.08000000000004</v>
      </c>
      <c r="E11" s="6">
        <v>43456</v>
      </c>
      <c r="F11" s="6">
        <v>43430</v>
      </c>
      <c r="G11" s="7">
        <v>-26</v>
      </c>
      <c r="H11" s="5">
        <v>13678.08</v>
      </c>
      <c r="I11" s="8">
        <f>H11/D$32</f>
        <v>1.4134475719111273E-2</v>
      </c>
    </row>
    <row r="12" spans="1:9" x14ac:dyDescent="0.25">
      <c r="A12" s="4" t="s">
        <v>6</v>
      </c>
      <c r="B12" s="4" t="s">
        <v>4</v>
      </c>
      <c r="C12" s="4" t="s">
        <v>5</v>
      </c>
      <c r="D12" s="5">
        <v>1682</v>
      </c>
      <c r="E12" s="6">
        <v>43412</v>
      </c>
      <c r="F12" s="6">
        <v>43385</v>
      </c>
      <c r="G12" s="7">
        <v>-27</v>
      </c>
      <c r="H12" s="5">
        <v>-45414</v>
      </c>
      <c r="I12" s="8">
        <f t="shared" ref="I12:I32" si="0">H12/D$32</f>
        <v>-4.6929326360696771E-2</v>
      </c>
    </row>
    <row r="13" spans="1:9" x14ac:dyDescent="0.25">
      <c r="A13" s="4" t="s">
        <v>9</v>
      </c>
      <c r="B13" s="4" t="s">
        <v>7</v>
      </c>
      <c r="C13" s="4" t="s">
        <v>8</v>
      </c>
      <c r="D13" s="5">
        <v>414.91</v>
      </c>
      <c r="E13" s="6">
        <v>43433</v>
      </c>
      <c r="F13" s="6">
        <v>43388</v>
      </c>
      <c r="G13" s="7">
        <v>-45</v>
      </c>
      <c r="H13" s="5">
        <v>-18670.95</v>
      </c>
      <c r="I13" s="8">
        <f t="shared" si="0"/>
        <v>-1.9293942529049445E-2</v>
      </c>
    </row>
    <row r="14" spans="1:9" x14ac:dyDescent="0.25">
      <c r="A14" s="4" t="s">
        <v>12</v>
      </c>
      <c r="B14" s="4" t="s">
        <v>10</v>
      </c>
      <c r="C14" s="4" t="s">
        <v>11</v>
      </c>
      <c r="D14" s="5">
        <v>23795.97</v>
      </c>
      <c r="E14" s="6">
        <v>43425</v>
      </c>
      <c r="F14" s="6">
        <v>43409</v>
      </c>
      <c r="G14" s="7">
        <v>-16</v>
      </c>
      <c r="H14" s="5">
        <v>-380735.52</v>
      </c>
      <c r="I14" s="8">
        <f t="shared" si="0"/>
        <v>-0.39343950048860693</v>
      </c>
    </row>
    <row r="15" spans="1:9" x14ac:dyDescent="0.25">
      <c r="A15" s="4" t="s">
        <v>14</v>
      </c>
      <c r="B15" s="4" t="s">
        <v>13</v>
      </c>
      <c r="C15" s="4" t="s">
        <v>1</v>
      </c>
      <c r="D15" s="5">
        <v>38086</v>
      </c>
      <c r="E15" s="6">
        <v>43432</v>
      </c>
      <c r="F15" s="6">
        <v>43409</v>
      </c>
      <c r="G15" s="7">
        <v>-23</v>
      </c>
      <c r="H15" s="5">
        <v>-875978</v>
      </c>
      <c r="I15" s="8">
        <f t="shared" si="0"/>
        <v>-0.90520670821311577</v>
      </c>
    </row>
    <row r="16" spans="1:9" x14ac:dyDescent="0.25">
      <c r="A16" s="4" t="s">
        <v>17</v>
      </c>
      <c r="B16" s="4" t="s">
        <v>15</v>
      </c>
      <c r="C16" s="4" t="s">
        <v>16</v>
      </c>
      <c r="D16" s="5">
        <v>21376</v>
      </c>
      <c r="E16" s="6">
        <v>43427</v>
      </c>
      <c r="F16" s="6">
        <v>43410</v>
      </c>
      <c r="G16" s="7">
        <v>-17</v>
      </c>
      <c r="H16" s="5">
        <v>-363392</v>
      </c>
      <c r="I16" s="8">
        <f t="shared" si="0"/>
        <v>-0.37551728024103409</v>
      </c>
    </row>
    <row r="17" spans="1:9" x14ac:dyDescent="0.25">
      <c r="A17" s="4" t="s">
        <v>19</v>
      </c>
      <c r="B17" s="4" t="s">
        <v>18</v>
      </c>
      <c r="C17" s="4" t="s">
        <v>1</v>
      </c>
      <c r="D17" s="5">
        <v>-854.88</v>
      </c>
      <c r="E17" s="6">
        <v>43456</v>
      </c>
      <c r="F17" s="6">
        <v>43430</v>
      </c>
      <c r="G17" s="7">
        <v>-26</v>
      </c>
      <c r="H17" s="5">
        <v>22226.880000000001</v>
      </c>
      <c r="I17" s="8">
        <f t="shared" si="0"/>
        <v>2.296852304355582E-2</v>
      </c>
    </row>
    <row r="18" spans="1:9" x14ac:dyDescent="0.25">
      <c r="A18" s="4" t="s">
        <v>21</v>
      </c>
      <c r="B18" s="4" t="s">
        <v>20</v>
      </c>
      <c r="C18" s="4" t="s">
        <v>11</v>
      </c>
      <c r="D18" s="5">
        <v>23795.97</v>
      </c>
      <c r="E18" s="6">
        <v>43440</v>
      </c>
      <c r="F18" s="6">
        <v>43418</v>
      </c>
      <c r="G18" s="7">
        <v>-22</v>
      </c>
      <c r="H18" s="5">
        <v>-523511.34</v>
      </c>
      <c r="I18" s="8">
        <f t="shared" si="0"/>
        <v>-0.54097931317183456</v>
      </c>
    </row>
    <row r="19" spans="1:9" x14ac:dyDescent="0.25">
      <c r="A19" s="4" t="s">
        <v>23</v>
      </c>
      <c r="B19" s="4" t="s">
        <v>22</v>
      </c>
      <c r="C19" s="4" t="s">
        <v>8</v>
      </c>
      <c r="D19" s="5">
        <v>1252.99</v>
      </c>
      <c r="E19" s="6">
        <v>43480</v>
      </c>
      <c r="F19" s="6">
        <v>43423</v>
      </c>
      <c r="G19" s="7">
        <v>-57</v>
      </c>
      <c r="H19" s="5">
        <v>-71420.429999999993</v>
      </c>
      <c r="I19" s="8">
        <f t="shared" si="0"/>
        <v>-7.380351143460824E-2</v>
      </c>
    </row>
    <row r="20" spans="1:9" x14ac:dyDescent="0.25">
      <c r="A20" s="4" t="s">
        <v>26</v>
      </c>
      <c r="B20" s="4" t="s">
        <v>24</v>
      </c>
      <c r="C20" s="4" t="s">
        <v>25</v>
      </c>
      <c r="D20" s="5">
        <v>18632.62</v>
      </c>
      <c r="E20" s="6">
        <v>43446</v>
      </c>
      <c r="F20" s="6">
        <v>43426</v>
      </c>
      <c r="G20" s="7">
        <v>-20</v>
      </c>
      <c r="H20" s="5">
        <v>-372652.4</v>
      </c>
      <c r="I20" s="8">
        <f t="shared" si="0"/>
        <v>-0.38508667148229442</v>
      </c>
    </row>
    <row r="21" spans="1:9" x14ac:dyDescent="0.25">
      <c r="A21" s="4" t="s">
        <v>29</v>
      </c>
      <c r="B21" s="4" t="s">
        <v>27</v>
      </c>
      <c r="C21" s="4" t="s">
        <v>28</v>
      </c>
      <c r="D21" s="5">
        <v>1550</v>
      </c>
      <c r="E21" s="6">
        <v>43450</v>
      </c>
      <c r="F21" s="6">
        <v>43423</v>
      </c>
      <c r="G21" s="7">
        <v>-27</v>
      </c>
      <c r="H21" s="5">
        <v>-41850</v>
      </c>
      <c r="I21" s="8">
        <f t="shared" si="0"/>
        <v>-4.3246406574958381E-2</v>
      </c>
    </row>
    <row r="22" spans="1:9" x14ac:dyDescent="0.25">
      <c r="A22" s="4" t="s">
        <v>31</v>
      </c>
      <c r="B22" s="4" t="s">
        <v>30</v>
      </c>
      <c r="C22" s="4" t="s">
        <v>25</v>
      </c>
      <c r="D22" s="5">
        <v>7950.55</v>
      </c>
      <c r="E22" s="6">
        <v>43447</v>
      </c>
      <c r="F22" s="6">
        <v>43426</v>
      </c>
      <c r="G22" s="7">
        <v>-21</v>
      </c>
      <c r="H22" s="5">
        <v>-166961.54999999999</v>
      </c>
      <c r="I22" s="8">
        <f t="shared" si="0"/>
        <v>-0.17253254656356612</v>
      </c>
    </row>
    <row r="23" spans="1:9" x14ac:dyDescent="0.25">
      <c r="A23" s="4" t="s">
        <v>33</v>
      </c>
      <c r="B23" s="4" t="s">
        <v>32</v>
      </c>
      <c r="C23" s="4" t="s">
        <v>25</v>
      </c>
      <c r="D23" s="5">
        <v>35917.839999999997</v>
      </c>
      <c r="E23" s="6">
        <v>43447</v>
      </c>
      <c r="F23" s="6">
        <v>43426</v>
      </c>
      <c r="G23" s="7">
        <v>-21</v>
      </c>
      <c r="H23" s="5">
        <v>-754274.64</v>
      </c>
      <c r="I23" s="8">
        <f t="shared" si="0"/>
        <v>-0.77944247910681885</v>
      </c>
    </row>
    <row r="24" spans="1:9" x14ac:dyDescent="0.25">
      <c r="A24" s="4" t="s">
        <v>35</v>
      </c>
      <c r="B24" s="4" t="s">
        <v>34</v>
      </c>
      <c r="C24" s="4" t="s">
        <v>25</v>
      </c>
      <c r="D24" s="5">
        <v>10988.43</v>
      </c>
      <c r="E24" s="6">
        <v>43447</v>
      </c>
      <c r="F24" s="6">
        <v>43426</v>
      </c>
      <c r="G24" s="7">
        <v>-21</v>
      </c>
      <c r="H24" s="5">
        <v>-230757.03</v>
      </c>
      <c r="I24" s="8">
        <f t="shared" si="0"/>
        <v>-0.23845668672425016</v>
      </c>
    </row>
    <row r="25" spans="1:9" x14ac:dyDescent="0.25">
      <c r="A25" s="4" t="s">
        <v>38</v>
      </c>
      <c r="B25" s="4" t="s">
        <v>36</v>
      </c>
      <c r="C25" s="4" t="s">
        <v>37</v>
      </c>
      <c r="D25" s="5">
        <v>38000</v>
      </c>
      <c r="E25" s="6">
        <v>43453</v>
      </c>
      <c r="F25" s="6">
        <v>43430</v>
      </c>
      <c r="G25" s="7">
        <v>-23</v>
      </c>
      <c r="H25" s="5">
        <v>-874000</v>
      </c>
      <c r="I25" s="8">
        <f t="shared" si="0"/>
        <v>-0.90316270839936985</v>
      </c>
    </row>
    <row r="26" spans="1:9" x14ac:dyDescent="0.25">
      <c r="A26" s="4" t="s">
        <v>40</v>
      </c>
      <c r="B26" s="4" t="s">
        <v>39</v>
      </c>
      <c r="C26" s="4" t="s">
        <v>1</v>
      </c>
      <c r="D26" s="5">
        <v>36847.519999999997</v>
      </c>
      <c r="E26" s="6">
        <v>43456</v>
      </c>
      <c r="F26" s="6">
        <v>43430</v>
      </c>
      <c r="G26" s="7">
        <v>-26</v>
      </c>
      <c r="H26" s="5">
        <v>-958035.52</v>
      </c>
      <c r="I26" s="8">
        <f t="shared" si="0"/>
        <v>-0.99000223682608546</v>
      </c>
    </row>
    <row r="27" spans="1:9" x14ac:dyDescent="0.25">
      <c r="A27" s="4" t="s">
        <v>43</v>
      </c>
      <c r="B27" s="4" t="s">
        <v>41</v>
      </c>
      <c r="C27" s="4" t="s">
        <v>42</v>
      </c>
      <c r="D27" s="5">
        <v>128449.52</v>
      </c>
      <c r="E27" s="6">
        <v>43454</v>
      </c>
      <c r="F27" s="6">
        <v>43441</v>
      </c>
      <c r="G27" s="7">
        <v>-13</v>
      </c>
      <c r="H27" s="5">
        <v>-1669843.76</v>
      </c>
      <c r="I27" s="8">
        <f t="shared" si="0"/>
        <v>-1.7255613419741274</v>
      </c>
    </row>
    <row r="28" spans="1:9" x14ac:dyDescent="0.25">
      <c r="A28" s="4" t="s">
        <v>45</v>
      </c>
      <c r="B28" s="4" t="s">
        <v>44</v>
      </c>
      <c r="C28" s="4" t="s">
        <v>42</v>
      </c>
      <c r="D28" s="5">
        <v>386630.52</v>
      </c>
      <c r="E28" s="6">
        <v>43463</v>
      </c>
      <c r="F28" s="6">
        <v>43441</v>
      </c>
      <c r="G28" s="7">
        <v>-22</v>
      </c>
      <c r="H28" s="5">
        <v>-8505871.4399999995</v>
      </c>
      <c r="I28" s="8">
        <f t="shared" si="0"/>
        <v>-8.7896863696192771</v>
      </c>
    </row>
    <row r="29" spans="1:9" x14ac:dyDescent="0.25">
      <c r="A29" s="4" t="s">
        <v>47</v>
      </c>
      <c r="B29" s="4" t="s">
        <v>46</v>
      </c>
      <c r="C29" s="4" t="s">
        <v>25</v>
      </c>
      <c r="D29" s="5">
        <v>18632.62</v>
      </c>
      <c r="E29" s="6">
        <v>43464</v>
      </c>
      <c r="F29" s="6">
        <v>43441</v>
      </c>
      <c r="G29" s="7">
        <v>-23</v>
      </c>
      <c r="H29" s="5">
        <v>-428550.26</v>
      </c>
      <c r="I29" s="8">
        <f t="shared" si="0"/>
        <v>-0.44284967220463861</v>
      </c>
    </row>
    <row r="30" spans="1:9" x14ac:dyDescent="0.25">
      <c r="A30" s="4" t="s">
        <v>50</v>
      </c>
      <c r="B30" s="4" t="s">
        <v>48</v>
      </c>
      <c r="C30" s="4" t="s">
        <v>49</v>
      </c>
      <c r="D30" s="5">
        <v>1250</v>
      </c>
      <c r="E30" s="6">
        <v>43469</v>
      </c>
      <c r="F30" s="6">
        <v>43441</v>
      </c>
      <c r="G30" s="7">
        <v>-28</v>
      </c>
      <c r="H30" s="5">
        <v>-35000</v>
      </c>
      <c r="I30" s="8">
        <f t="shared" si="0"/>
        <v>-3.6167843013704744E-2</v>
      </c>
    </row>
    <row r="31" spans="1:9" x14ac:dyDescent="0.25">
      <c r="A31" s="4" t="s">
        <v>52</v>
      </c>
      <c r="B31" s="4" t="s">
        <v>51</v>
      </c>
      <c r="C31" s="4" t="s">
        <v>37</v>
      </c>
      <c r="D31" s="5">
        <v>173837.96</v>
      </c>
      <c r="E31" s="6">
        <v>43470</v>
      </c>
      <c r="F31" s="6">
        <v>43441</v>
      </c>
      <c r="G31" s="7">
        <v>-29</v>
      </c>
      <c r="H31" s="5">
        <v>-5041300.84</v>
      </c>
      <c r="I31" s="8">
        <f t="shared" si="0"/>
        <v>-5.2095136390279384</v>
      </c>
    </row>
    <row r="32" spans="1:9" x14ac:dyDescent="0.25">
      <c r="A32" s="9" t="s">
        <v>2</v>
      </c>
      <c r="B32" s="9" t="s">
        <v>2</v>
      </c>
      <c r="C32" s="10" t="s">
        <v>63</v>
      </c>
      <c r="D32" s="11">
        <f>SUM(D11:D31)</f>
        <v>967710.46</v>
      </c>
      <c r="E32" s="12"/>
      <c r="F32" s="12"/>
      <c r="G32" s="13"/>
      <c r="H32" s="11">
        <f>SUM(H11:H31)</f>
        <v>-21322314.719999999</v>
      </c>
      <c r="I32" s="14">
        <f t="shared" si="0"/>
        <v>-22.033775185193306</v>
      </c>
    </row>
    <row r="33" spans="4:4" x14ac:dyDescent="0.25">
      <c r="D33" s="15"/>
    </row>
  </sheetData>
  <phoneticPr fontId="0" type="noConversion"/>
  <pageMargins left="0.75" right="0.75" top="1" bottom="1" header="0.5" footer="0.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2022-07-11T13:35:21Z</cp:lastPrinted>
  <dcterms:created xsi:type="dcterms:W3CDTF">2022-05-19T10:10:38Z</dcterms:created>
  <dcterms:modified xsi:type="dcterms:W3CDTF">2022-07-11T13:35:33Z</dcterms:modified>
  <cp:category/>
</cp:coreProperties>
</file>