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icoletti_r\Desktop\PAGAMENTI AGLA\2019\1 trim\"/>
    </mc:Choice>
  </mc:AlternateContent>
  <xr:revisionPtr revIDLastSave="0" documentId="13_ncr:1_{B367D4CD-E287-413C-84B8-A706876E60D8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34" i="1" l="1"/>
  <c r="I14" i="1" s="1"/>
  <c r="I22" i="1" l="1"/>
  <c r="I29" i="1"/>
  <c r="I21" i="1"/>
  <c r="I28" i="1"/>
  <c r="I20" i="1"/>
  <c r="I19" i="1"/>
  <c r="I27" i="1"/>
  <c r="I34" i="1"/>
  <c r="I26" i="1"/>
  <c r="I18" i="1"/>
  <c r="I30" i="1"/>
  <c r="I33" i="1"/>
  <c r="I25" i="1"/>
  <c r="I17" i="1"/>
  <c r="I32" i="1"/>
  <c r="I24" i="1"/>
  <c r="I16" i="1"/>
  <c r="I13" i="1"/>
  <c r="I31" i="1"/>
  <c r="I23" i="1"/>
  <c r="I15" i="1"/>
</calcChain>
</file>

<file path=xl/sharedStrings.xml><?xml version="1.0" encoding="utf-8"?>
<sst xmlns="http://schemas.openxmlformats.org/spreadsheetml/2006/main" count="76" uniqueCount="64">
  <si>
    <t>4600071516</t>
  </si>
  <si>
    <t>TRENITALIA S.P.A. A SOCIO UNICO</t>
  </si>
  <si>
    <t/>
  </si>
  <si>
    <t>FT/2019/1</t>
  </si>
  <si>
    <t>N45823</t>
  </si>
  <si>
    <t>EDENRED ITALIA S.R.L.</t>
  </si>
  <si>
    <t>FT/2019/5</t>
  </si>
  <si>
    <t>2018905518</t>
  </si>
  <si>
    <t>ENGINEERING S.P.A.</t>
  </si>
  <si>
    <t>FT/2019/3</t>
  </si>
  <si>
    <t>2-431</t>
  </si>
  <si>
    <t>TEAM MEMORES COMPUTER S.P.A.</t>
  </si>
  <si>
    <t>FT/2019/4</t>
  </si>
  <si>
    <t>4600079522</t>
  </si>
  <si>
    <t>FT/2019/2</t>
  </si>
  <si>
    <t>VE0Q6-1</t>
  </si>
  <si>
    <t>ALMA MATER STUDIORUM - UNIVERSITA' DI BOLOGNA</t>
  </si>
  <si>
    <t>FT/2019/6</t>
  </si>
  <si>
    <t>TE000066/2018</t>
  </si>
  <si>
    <t>TPER SPA</t>
  </si>
  <si>
    <t>FT/2019/7</t>
  </si>
  <si>
    <t>N42392</t>
  </si>
  <si>
    <t>FT/2019/8</t>
  </si>
  <si>
    <t>N42457</t>
  </si>
  <si>
    <t>FT/2019/9</t>
  </si>
  <si>
    <t>6820190207000523</t>
  </si>
  <si>
    <t>TELECOM ITALIA S.P.A. DIREZIONE COORDINAMENTO VIVENDI SA</t>
  </si>
  <si>
    <t>FT/2019/12</t>
  </si>
  <si>
    <t>8101000288</t>
  </si>
  <si>
    <t>FT/2019/10</t>
  </si>
  <si>
    <t>85/2</t>
  </si>
  <si>
    <t>FT/2019/13</t>
  </si>
  <si>
    <t>8101001488</t>
  </si>
  <si>
    <t>FT/2019/11</t>
  </si>
  <si>
    <t>4600016619</t>
  </si>
  <si>
    <t>FT/2019/15</t>
  </si>
  <si>
    <t>2100000030</t>
  </si>
  <si>
    <t>SOCIETÀ EMILIANA TRASPORTI AUTOFILOVIARI S.P.A.</t>
  </si>
  <si>
    <t>FT/2019/16</t>
  </si>
  <si>
    <t>4600007740</t>
  </si>
  <si>
    <t>FT/2019/14</t>
  </si>
  <si>
    <t>2100000035</t>
  </si>
  <si>
    <t>FT/2019/18</t>
  </si>
  <si>
    <t>2100000036</t>
  </si>
  <si>
    <t>FT/2019/17</t>
  </si>
  <si>
    <t>000071T FC</t>
  </si>
  <si>
    <t>START ROMAGNA S.P.A.</t>
  </si>
  <si>
    <t>FT/2019/19</t>
  </si>
  <si>
    <t>000041T RA</t>
  </si>
  <si>
    <t>FT/2019/20</t>
  </si>
  <si>
    <t>MM19FPA00078</t>
  </si>
  <si>
    <t>MATICMIND S.P.A.</t>
  </si>
  <si>
    <t>FT/2019/21</t>
  </si>
  <si>
    <t>Riferimento</t>
  </si>
  <si>
    <t>Nome / Ragione sociale</t>
  </si>
  <si>
    <t>Data scadenza</t>
  </si>
  <si>
    <t>Protocollo</t>
  </si>
  <si>
    <t>Data Mandato</t>
  </si>
  <si>
    <t>Giorni per importo</t>
  </si>
  <si>
    <t>Imp. base imponibile al netto di nota credito e ritenute</t>
  </si>
  <si>
    <t>GG totali rispetto a scadenza</t>
  </si>
  <si>
    <t>Tempistica pagamenti</t>
  </si>
  <si>
    <t>TEMPESTIVITA' PAGAMENTI DAL 01.01.2019 AL 31.03.2019</t>
  </si>
  <si>
    <t>TOTALE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</si>
</sst>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0"/>
      <name val="Arial"/>
    </font>
    <font>
      <sz val="10"/>
      <name val="Arial"/>
    </font>
    <font>
      <sz val="9"/>
      <name val="Arial"/>
      <family val="2"/>
    </font>
    <font>
      <sz val="10"/>
      <name val="Arial"/>
      <family val="2"/>
    </font>
    <font>
      <b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20">
    <xf numFmtId="0" fontId="0" fillId="0" borderId="0" xfId="0" applyAlignment="1">
      <alignment vertical="top"/>
    </xf>
    <xf numFmtId="0" fontId="2" fillId="0" borderId="0" xfId="0" applyFont="1" applyAlignment="1">
      <alignment vertical="top"/>
    </xf>
    <xf numFmtId="0" fontId="2" fillId="3" borderId="1" xfId="0" applyFont="1" applyFill="1" applyBorder="1" applyAlignment="1">
      <alignment vertical="top"/>
    </xf>
    <xf numFmtId="14" fontId="2" fillId="3" borderId="1" xfId="0" applyNumberFormat="1" applyFont="1" applyFill="1" applyBorder="1" applyAlignment="1">
      <alignment horizontal="right" vertical="top"/>
    </xf>
    <xf numFmtId="1" fontId="2" fillId="3" borderId="1" xfId="0" applyNumberFormat="1" applyFont="1" applyFill="1" applyBorder="1" applyAlignment="1">
      <alignment horizontal="right" vertical="top"/>
    </xf>
    <xf numFmtId="43" fontId="2" fillId="0" borderId="0" xfId="1" applyFont="1" applyAlignment="1">
      <alignment vertical="top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43" fontId="2" fillId="2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0" borderId="0" xfId="2" applyFont="1" applyAlignment="1">
      <alignment horizontal="center" vertical="top"/>
    </xf>
    <xf numFmtId="0" fontId="4" fillId="3" borderId="1" xfId="0" applyFont="1" applyFill="1" applyBorder="1" applyAlignment="1">
      <alignment vertical="top"/>
    </xf>
    <xf numFmtId="43" fontId="4" fillId="3" borderId="1" xfId="1" applyFont="1" applyFill="1" applyBorder="1" applyAlignment="1">
      <alignment horizontal="right" vertical="top"/>
    </xf>
    <xf numFmtId="43" fontId="4" fillId="4" borderId="1" xfId="1" applyFont="1" applyFill="1" applyBorder="1" applyAlignment="1">
      <alignment horizontal="right" vertical="top"/>
    </xf>
    <xf numFmtId="2" fontId="4" fillId="4" borderId="1" xfId="0" applyNumberFormat="1" applyFont="1" applyFill="1" applyBorder="1" applyAlignment="1">
      <alignment vertical="top"/>
    </xf>
    <xf numFmtId="0" fontId="2" fillId="0" borderId="1" xfId="0" applyFont="1" applyBorder="1" applyAlignment="1">
      <alignment vertical="top"/>
    </xf>
    <xf numFmtId="43" fontId="2" fillId="0" borderId="1" xfId="1" applyFont="1" applyBorder="1" applyAlignment="1">
      <alignment horizontal="right" vertical="top"/>
    </xf>
    <xf numFmtId="14" fontId="2" fillId="0" borderId="1" xfId="0" applyNumberFormat="1" applyFont="1" applyBorder="1" applyAlignment="1">
      <alignment horizontal="right" vertical="top"/>
    </xf>
    <xf numFmtId="1" fontId="2" fillId="0" borderId="1" xfId="0" applyNumberFormat="1" applyFont="1" applyBorder="1" applyAlignment="1">
      <alignment horizontal="right" vertical="top"/>
    </xf>
    <xf numFmtId="2" fontId="2" fillId="0" borderId="1" xfId="0" applyNumberFormat="1" applyFont="1" applyBorder="1" applyAlignment="1">
      <alignment vertical="top"/>
    </xf>
  </cellXfs>
  <cellStyles count="3">
    <cellStyle name="Migliaia" xfId="1" builtinId="3"/>
    <cellStyle name="Normale" xfId="0" builtinId="0"/>
    <cellStyle name="Normale_Sheet1" xfId="2" xr:uid="{49D92373-BD64-49F1-9A1C-32A47869962D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669925</xdr:colOff>
      <xdr:row>6</xdr:row>
      <xdr:rowOff>104775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7B1F76FA-3D7B-4DD4-9049-9F4B034EE2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47825" cy="981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9:I34"/>
  <sheetViews>
    <sheetView tabSelected="1" topLeftCell="A2" zoomScaleNormal="100" workbookViewId="0">
      <selection activeCell="C22" sqref="C22"/>
    </sheetView>
  </sheetViews>
  <sheetFormatPr defaultRowHeight="11.5" x14ac:dyDescent="0.25"/>
  <cols>
    <col min="1" max="1" width="14" style="1" bestFit="1" customWidth="1"/>
    <col min="2" max="2" width="15.6328125" style="1" customWidth="1"/>
    <col min="3" max="3" width="52.36328125" style="1" customWidth="1"/>
    <col min="4" max="4" width="12" style="5" bestFit="1" customWidth="1"/>
    <col min="5" max="5" width="9.6328125" style="1" customWidth="1"/>
    <col min="6" max="6" width="11.1796875" style="1" customWidth="1"/>
    <col min="7" max="7" width="7.81640625" style="1" customWidth="1"/>
    <col min="8" max="8" width="12.08984375" style="5" customWidth="1"/>
    <col min="9" max="16384" width="8.7265625" style="1"/>
  </cols>
  <sheetData>
    <row r="9" spans="1:9" x14ac:dyDescent="0.25">
      <c r="C9" s="10" t="s">
        <v>62</v>
      </c>
    </row>
    <row r="12" spans="1:9" s="9" customFormat="1" ht="57.5" x14ac:dyDescent="0.25">
      <c r="A12" s="7" t="s">
        <v>56</v>
      </c>
      <c r="B12" s="7" t="s">
        <v>53</v>
      </c>
      <c r="C12" s="7" t="s">
        <v>54</v>
      </c>
      <c r="D12" s="6" t="s">
        <v>59</v>
      </c>
      <c r="E12" s="6" t="s">
        <v>55</v>
      </c>
      <c r="F12" s="7" t="s">
        <v>57</v>
      </c>
      <c r="G12" s="6" t="s">
        <v>60</v>
      </c>
      <c r="H12" s="8" t="s">
        <v>58</v>
      </c>
      <c r="I12" s="6" t="s">
        <v>61</v>
      </c>
    </row>
    <row r="13" spans="1:9" x14ac:dyDescent="0.25">
      <c r="A13" s="15" t="s">
        <v>3</v>
      </c>
      <c r="B13" s="15" t="s">
        <v>0</v>
      </c>
      <c r="C13" s="15" t="s">
        <v>1</v>
      </c>
      <c r="D13" s="16">
        <v>585.32000000000005</v>
      </c>
      <c r="E13" s="17">
        <v>43535</v>
      </c>
      <c r="F13" s="17">
        <v>43486</v>
      </c>
      <c r="G13" s="18">
        <v>-49</v>
      </c>
      <c r="H13" s="16">
        <v>-28680.68</v>
      </c>
      <c r="I13" s="19">
        <f>H13/D$34</f>
        <v>-9.6113671493739603E-2</v>
      </c>
    </row>
    <row r="14" spans="1:9" x14ac:dyDescent="0.25">
      <c r="A14" s="15" t="s">
        <v>6</v>
      </c>
      <c r="B14" s="15" t="s">
        <v>4</v>
      </c>
      <c r="C14" s="15" t="s">
        <v>5</v>
      </c>
      <c r="D14" s="16">
        <v>36381.72</v>
      </c>
      <c r="E14" s="17">
        <v>43506</v>
      </c>
      <c r="F14" s="17">
        <v>43486</v>
      </c>
      <c r="G14" s="18">
        <v>-20</v>
      </c>
      <c r="H14" s="16">
        <v>-727634.4</v>
      </c>
      <c r="I14" s="19">
        <f t="shared" ref="I14:I34" si="0">H14/D$34</f>
        <v>-2.4384224393962879</v>
      </c>
    </row>
    <row r="15" spans="1:9" x14ac:dyDescent="0.25">
      <c r="A15" s="15" t="s">
        <v>9</v>
      </c>
      <c r="B15" s="15" t="s">
        <v>7</v>
      </c>
      <c r="C15" s="15" t="s">
        <v>8</v>
      </c>
      <c r="D15" s="16">
        <v>68565.47</v>
      </c>
      <c r="E15" s="17">
        <v>43485</v>
      </c>
      <c r="F15" s="17">
        <v>43486</v>
      </c>
      <c r="G15" s="18">
        <v>1</v>
      </c>
      <c r="H15" s="16">
        <v>68565.47</v>
      </c>
      <c r="I15" s="19">
        <f t="shared" si="0"/>
        <v>0.22977415665855405</v>
      </c>
    </row>
    <row r="16" spans="1:9" x14ac:dyDescent="0.25">
      <c r="A16" s="15" t="s">
        <v>12</v>
      </c>
      <c r="B16" s="15" t="s">
        <v>10</v>
      </c>
      <c r="C16" s="15" t="s">
        <v>11</v>
      </c>
      <c r="D16" s="16">
        <v>2215.8000000000002</v>
      </c>
      <c r="E16" s="17">
        <v>43540</v>
      </c>
      <c r="F16" s="17">
        <v>43486</v>
      </c>
      <c r="G16" s="18">
        <v>-54</v>
      </c>
      <c r="H16" s="16">
        <v>-119653.2</v>
      </c>
      <c r="I16" s="19">
        <f t="shared" si="0"/>
        <v>-0.40097753463218877</v>
      </c>
    </row>
    <row r="17" spans="1:9" x14ac:dyDescent="0.25">
      <c r="A17" s="15" t="s">
        <v>14</v>
      </c>
      <c r="B17" s="15" t="s">
        <v>13</v>
      </c>
      <c r="C17" s="15" t="s">
        <v>1</v>
      </c>
      <c r="D17" s="16">
        <v>480.45</v>
      </c>
      <c r="E17" s="17">
        <v>43535</v>
      </c>
      <c r="F17" s="17">
        <v>43486</v>
      </c>
      <c r="G17" s="18">
        <v>-49</v>
      </c>
      <c r="H17" s="16">
        <v>-23542.05</v>
      </c>
      <c r="I17" s="19">
        <f t="shared" si="0"/>
        <v>-7.8893277983269311E-2</v>
      </c>
    </row>
    <row r="18" spans="1:9" x14ac:dyDescent="0.25">
      <c r="A18" s="15" t="s">
        <v>17</v>
      </c>
      <c r="B18" s="15" t="s">
        <v>15</v>
      </c>
      <c r="C18" s="15" t="s">
        <v>16</v>
      </c>
      <c r="D18" s="16">
        <v>12793.33</v>
      </c>
      <c r="E18" s="17">
        <v>43506</v>
      </c>
      <c r="F18" s="17">
        <v>43486</v>
      </c>
      <c r="G18" s="18">
        <v>-20</v>
      </c>
      <c r="H18" s="16">
        <v>-255866.6</v>
      </c>
      <c r="I18" s="19">
        <f t="shared" si="0"/>
        <v>-0.85745102063898326</v>
      </c>
    </row>
    <row r="19" spans="1:9" x14ac:dyDescent="0.25">
      <c r="A19" s="15" t="s">
        <v>20</v>
      </c>
      <c r="B19" s="15" t="s">
        <v>18</v>
      </c>
      <c r="C19" s="15" t="s">
        <v>19</v>
      </c>
      <c r="D19" s="16">
        <v>21275</v>
      </c>
      <c r="E19" s="17">
        <v>43555</v>
      </c>
      <c r="F19" s="17">
        <v>43522</v>
      </c>
      <c r="G19" s="18">
        <v>-33</v>
      </c>
      <c r="H19" s="16">
        <v>-702075</v>
      </c>
      <c r="I19" s="19">
        <f t="shared" si="0"/>
        <v>-2.3527686900717568</v>
      </c>
    </row>
    <row r="20" spans="1:9" x14ac:dyDescent="0.25">
      <c r="A20" s="15" t="s">
        <v>22</v>
      </c>
      <c r="B20" s="15" t="s">
        <v>21</v>
      </c>
      <c r="C20" s="15" t="s">
        <v>5</v>
      </c>
      <c r="D20" s="16">
        <v>36178.959999999999</v>
      </c>
      <c r="E20" s="17">
        <v>43537</v>
      </c>
      <c r="F20" s="17">
        <v>43515</v>
      </c>
      <c r="G20" s="18">
        <v>-22</v>
      </c>
      <c r="H20" s="16">
        <v>-795937.12</v>
      </c>
      <c r="I20" s="19">
        <f t="shared" si="0"/>
        <v>-2.6673160776297213</v>
      </c>
    </row>
    <row r="21" spans="1:9" x14ac:dyDescent="0.25">
      <c r="A21" s="15" t="s">
        <v>24</v>
      </c>
      <c r="B21" s="15" t="s">
        <v>23</v>
      </c>
      <c r="C21" s="15" t="s">
        <v>5</v>
      </c>
      <c r="D21" s="16">
        <v>2104.3200000000002</v>
      </c>
      <c r="E21" s="17">
        <v>43537</v>
      </c>
      <c r="F21" s="17">
        <v>43515</v>
      </c>
      <c r="G21" s="18">
        <v>-22</v>
      </c>
      <c r="H21" s="16">
        <v>-46295.040000000001</v>
      </c>
      <c r="I21" s="19">
        <f t="shared" si="0"/>
        <v>-0.15514228624807833</v>
      </c>
    </row>
    <row r="22" spans="1:9" x14ac:dyDescent="0.25">
      <c r="A22" s="15" t="s">
        <v>27</v>
      </c>
      <c r="B22" s="15" t="s">
        <v>25</v>
      </c>
      <c r="C22" s="15" t="s">
        <v>26</v>
      </c>
      <c r="D22" s="16">
        <v>82615.7</v>
      </c>
      <c r="E22" s="17">
        <v>43548</v>
      </c>
      <c r="F22" s="17">
        <v>43522</v>
      </c>
      <c r="G22" s="18">
        <v>-26</v>
      </c>
      <c r="H22" s="16">
        <v>-2148008.2000000002</v>
      </c>
      <c r="I22" s="19">
        <f t="shared" si="0"/>
        <v>-7.1983284392371081</v>
      </c>
    </row>
    <row r="23" spans="1:9" x14ac:dyDescent="0.25">
      <c r="A23" s="15" t="s">
        <v>29</v>
      </c>
      <c r="B23" s="15" t="s">
        <v>28</v>
      </c>
      <c r="C23" s="15" t="s">
        <v>1</v>
      </c>
      <c r="D23" s="16">
        <v>813.82</v>
      </c>
      <c r="E23" s="17">
        <v>43578</v>
      </c>
      <c r="F23" s="17">
        <v>43522</v>
      </c>
      <c r="G23" s="18">
        <v>-56</v>
      </c>
      <c r="H23" s="16">
        <v>-45573.919999999998</v>
      </c>
      <c r="I23" s="19">
        <f t="shared" si="0"/>
        <v>-0.15272569463352922</v>
      </c>
    </row>
    <row r="24" spans="1:9" x14ac:dyDescent="0.25">
      <c r="A24" s="15" t="s">
        <v>31</v>
      </c>
      <c r="B24" s="15" t="s">
        <v>30</v>
      </c>
      <c r="C24" s="15" t="s">
        <v>11</v>
      </c>
      <c r="D24" s="16">
        <v>493</v>
      </c>
      <c r="E24" s="17">
        <v>43541</v>
      </c>
      <c r="F24" s="17">
        <v>43538</v>
      </c>
      <c r="G24" s="18">
        <v>-3</v>
      </c>
      <c r="H24" s="16">
        <v>-1479</v>
      </c>
      <c r="I24" s="19">
        <f t="shared" si="0"/>
        <v>-4.9563720295070016E-3</v>
      </c>
    </row>
    <row r="25" spans="1:9" x14ac:dyDescent="0.25">
      <c r="A25" s="15" t="s">
        <v>33</v>
      </c>
      <c r="B25" s="15" t="s">
        <v>32</v>
      </c>
      <c r="C25" s="15" t="s">
        <v>1</v>
      </c>
      <c r="D25" s="16">
        <v>4370.7299999999996</v>
      </c>
      <c r="E25" s="17">
        <v>43578</v>
      </c>
      <c r="F25" s="17">
        <v>43522</v>
      </c>
      <c r="G25" s="18">
        <v>-56</v>
      </c>
      <c r="H25" s="16">
        <v>-244760.88</v>
      </c>
      <c r="I25" s="19">
        <f t="shared" si="0"/>
        <v>-0.82023392802536832</v>
      </c>
    </row>
    <row r="26" spans="1:9" x14ac:dyDescent="0.25">
      <c r="A26" s="15" t="s">
        <v>35</v>
      </c>
      <c r="B26" s="15" t="s">
        <v>34</v>
      </c>
      <c r="C26" s="15" t="s">
        <v>1</v>
      </c>
      <c r="D26" s="16">
        <v>609.95000000000005</v>
      </c>
      <c r="E26" s="17">
        <v>43597</v>
      </c>
      <c r="F26" s="17">
        <v>43538</v>
      </c>
      <c r="G26" s="18">
        <v>-59</v>
      </c>
      <c r="H26" s="16">
        <v>-35987.050000000003</v>
      </c>
      <c r="I26" s="19">
        <f t="shared" si="0"/>
        <v>-0.12059851794757942</v>
      </c>
    </row>
    <row r="27" spans="1:9" x14ac:dyDescent="0.25">
      <c r="A27" s="15" t="s">
        <v>38</v>
      </c>
      <c r="B27" s="15" t="s">
        <v>36</v>
      </c>
      <c r="C27" s="15" t="s">
        <v>37</v>
      </c>
      <c r="D27" s="16">
        <v>195.45</v>
      </c>
      <c r="E27" s="17">
        <v>43567</v>
      </c>
      <c r="F27" s="17">
        <v>43539</v>
      </c>
      <c r="G27" s="18">
        <v>-28</v>
      </c>
      <c r="H27" s="16">
        <v>-5472.6</v>
      </c>
      <c r="I27" s="19">
        <f t="shared" si="0"/>
        <v>-1.8339581858471954E-2</v>
      </c>
    </row>
    <row r="28" spans="1:9" x14ac:dyDescent="0.25">
      <c r="A28" s="15" t="s">
        <v>40</v>
      </c>
      <c r="B28" s="15" t="s">
        <v>39</v>
      </c>
      <c r="C28" s="15" t="s">
        <v>1</v>
      </c>
      <c r="D28" s="16">
        <v>907.64</v>
      </c>
      <c r="E28" s="17">
        <v>43597</v>
      </c>
      <c r="F28" s="17">
        <v>43538</v>
      </c>
      <c r="G28" s="18">
        <v>-59</v>
      </c>
      <c r="H28" s="16">
        <v>-53550.76</v>
      </c>
      <c r="I28" s="19">
        <f t="shared" si="0"/>
        <v>-0.17945739622910237</v>
      </c>
    </row>
    <row r="29" spans="1:9" x14ac:dyDescent="0.25">
      <c r="A29" s="15" t="s">
        <v>42</v>
      </c>
      <c r="B29" s="15" t="s">
        <v>41</v>
      </c>
      <c r="C29" s="15" t="s">
        <v>37</v>
      </c>
      <c r="D29" s="16">
        <v>1430.91</v>
      </c>
      <c r="E29" s="17">
        <v>43567</v>
      </c>
      <c r="F29" s="17">
        <v>43539</v>
      </c>
      <c r="G29" s="18">
        <v>-28</v>
      </c>
      <c r="H29" s="16">
        <v>-40065.480000000003</v>
      </c>
      <c r="I29" s="19">
        <f t="shared" si="0"/>
        <v>-0.134266007045823</v>
      </c>
    </row>
    <row r="30" spans="1:9" x14ac:dyDescent="0.25">
      <c r="A30" s="15" t="s">
        <v>44</v>
      </c>
      <c r="B30" s="15" t="s">
        <v>43</v>
      </c>
      <c r="C30" s="15" t="s">
        <v>37</v>
      </c>
      <c r="D30" s="16">
        <v>896.36</v>
      </c>
      <c r="E30" s="17">
        <v>43567</v>
      </c>
      <c r="F30" s="17">
        <v>43539</v>
      </c>
      <c r="G30" s="18">
        <v>-28</v>
      </c>
      <c r="H30" s="16">
        <v>-25098.080000000002</v>
      </c>
      <c r="I30" s="19">
        <f t="shared" si="0"/>
        <v>-8.4107790200357746E-2</v>
      </c>
    </row>
    <row r="31" spans="1:9" x14ac:dyDescent="0.25">
      <c r="A31" s="15" t="s">
        <v>47</v>
      </c>
      <c r="B31" s="15" t="s">
        <v>45</v>
      </c>
      <c r="C31" s="15" t="s">
        <v>46</v>
      </c>
      <c r="D31" s="16">
        <v>1450.65</v>
      </c>
      <c r="E31" s="17">
        <v>43568</v>
      </c>
      <c r="F31" s="17">
        <v>43539</v>
      </c>
      <c r="G31" s="18">
        <v>-29</v>
      </c>
      <c r="H31" s="16">
        <v>-42068.85</v>
      </c>
      <c r="I31" s="19">
        <f t="shared" si="0"/>
        <v>-0.14097962910988887</v>
      </c>
    </row>
    <row r="32" spans="1:9" x14ac:dyDescent="0.25">
      <c r="A32" s="15" t="s">
        <v>49</v>
      </c>
      <c r="B32" s="15" t="s">
        <v>48</v>
      </c>
      <c r="C32" s="15" t="s">
        <v>46</v>
      </c>
      <c r="D32" s="16">
        <v>243.2</v>
      </c>
      <c r="E32" s="17">
        <v>43568</v>
      </c>
      <c r="F32" s="17">
        <v>43539</v>
      </c>
      <c r="G32" s="18">
        <v>-29</v>
      </c>
      <c r="H32" s="16">
        <v>-7052.8</v>
      </c>
      <c r="I32" s="19">
        <f t="shared" si="0"/>
        <v>-2.3635091717178487E-2</v>
      </c>
    </row>
    <row r="33" spans="1:9" x14ac:dyDescent="0.25">
      <c r="A33" s="15" t="s">
        <v>52</v>
      </c>
      <c r="B33" s="15" t="s">
        <v>50</v>
      </c>
      <c r="C33" s="15" t="s">
        <v>51</v>
      </c>
      <c r="D33" s="16">
        <v>23795.97</v>
      </c>
      <c r="E33" s="17">
        <v>43572</v>
      </c>
      <c r="F33" s="17">
        <v>43545</v>
      </c>
      <c r="G33" s="18">
        <v>-27</v>
      </c>
      <c r="H33" s="16">
        <v>-642491.18999999994</v>
      </c>
      <c r="I33" s="19">
        <f t="shared" si="0"/>
        <v>-2.1530935519409522</v>
      </c>
    </row>
    <row r="34" spans="1:9" x14ac:dyDescent="0.25">
      <c r="A34" s="2" t="s">
        <v>2</v>
      </c>
      <c r="B34" s="2" t="s">
        <v>2</v>
      </c>
      <c r="C34" s="11" t="s">
        <v>63</v>
      </c>
      <c r="D34" s="12">
        <f>SUM(D13:D33)</f>
        <v>298403.75</v>
      </c>
      <c r="E34" s="3"/>
      <c r="F34" s="3"/>
      <c r="G34" s="4"/>
      <c r="H34" s="13">
        <v>-5922727.4299999997</v>
      </c>
      <c r="I34" s="14">
        <f t="shared" si="0"/>
        <v>-19.848032841410337</v>
      </c>
    </row>
  </sheetData>
  <phoneticPr fontId="0" type="noConversion"/>
  <pageMargins left="0.75" right="0.75" top="1" bottom="1" header="0.5" footer="0.5"/>
  <pageSetup paperSize="9" scale="86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Nicoletti Rosa Angela</cp:lastModifiedBy>
  <cp:revision>1</cp:revision>
  <cp:lastPrinted>2022-07-11T14:12:33Z</cp:lastPrinted>
  <dcterms:modified xsi:type="dcterms:W3CDTF">2022-07-11T14:13:13Z</dcterms:modified>
  <cp:category/>
</cp:coreProperties>
</file>