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tti_r\Desktop\PAGAMENTI AGLA\2020\1 trim\"/>
    </mc:Choice>
  </mc:AlternateContent>
  <xr:revisionPtr revIDLastSave="0" documentId="8_{C8C39F01-8A8C-45E1-BBB6-6072BD9B7E2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2" i="1" l="1"/>
  <c r="I13" i="1" s="1"/>
  <c r="H72" i="1"/>
  <c r="I72" i="1" s="1"/>
  <c r="I61" i="1" l="1"/>
  <c r="I28" i="1"/>
  <c r="I60" i="1"/>
  <c r="I52" i="1"/>
  <c r="I43" i="1"/>
  <c r="I35" i="1"/>
  <c r="I27" i="1"/>
  <c r="I19" i="1"/>
  <c r="I67" i="1"/>
  <c r="I59" i="1"/>
  <c r="I51" i="1"/>
  <c r="I42" i="1"/>
  <c r="I34" i="1"/>
  <c r="I26" i="1"/>
  <c r="I18" i="1"/>
  <c r="I53" i="1"/>
  <c r="I20" i="1"/>
  <c r="I50" i="1"/>
  <c r="I17" i="1"/>
  <c r="I12" i="1"/>
  <c r="I65" i="1"/>
  <c r="I57" i="1"/>
  <c r="I49" i="1"/>
  <c r="I40" i="1"/>
  <c r="I32" i="1"/>
  <c r="I24" i="1"/>
  <c r="I16" i="1"/>
  <c r="I69" i="1"/>
  <c r="I36" i="1"/>
  <c r="I68" i="1"/>
  <c r="I66" i="1"/>
  <c r="I41" i="1"/>
  <c r="I25" i="1"/>
  <c r="I64" i="1"/>
  <c r="I56" i="1"/>
  <c r="I48" i="1"/>
  <c r="I39" i="1"/>
  <c r="I31" i="1"/>
  <c r="I23" i="1"/>
  <c r="I15" i="1"/>
  <c r="I58" i="1"/>
  <c r="I33" i="1"/>
  <c r="I71" i="1"/>
  <c r="I63" i="1"/>
  <c r="I55" i="1"/>
  <c r="I46" i="1"/>
  <c r="I38" i="1"/>
  <c r="I30" i="1"/>
  <c r="I22" i="1"/>
  <c r="I14" i="1"/>
  <c r="I44" i="1"/>
  <c r="I70" i="1"/>
  <c r="I62" i="1"/>
  <c r="I54" i="1"/>
  <c r="I45" i="1"/>
  <c r="I37" i="1"/>
  <c r="I29" i="1"/>
  <c r="I21" i="1"/>
</calcChain>
</file>

<file path=xl/sharedStrings.xml><?xml version="1.0" encoding="utf-8"?>
<sst xmlns="http://schemas.openxmlformats.org/spreadsheetml/2006/main" count="199" uniqueCount="162">
  <si>
    <t>2769/00</t>
  </si>
  <si>
    <t>MEDLAVITALIA S.R.L.</t>
  </si>
  <si>
    <t/>
  </si>
  <si>
    <t>FT/2019/98</t>
  </si>
  <si>
    <t>N94631</t>
  </si>
  <si>
    <t>EDENRED ITALIA S.R.L.</t>
  </si>
  <si>
    <t>FT/2019/111</t>
  </si>
  <si>
    <t>H94060</t>
  </si>
  <si>
    <t>FT/2019/110</t>
  </si>
  <si>
    <t>H94046</t>
  </si>
  <si>
    <t>FT/2019/109</t>
  </si>
  <si>
    <t>N94680</t>
  </si>
  <si>
    <t>FT/2020/4</t>
  </si>
  <si>
    <t>4600099332</t>
  </si>
  <si>
    <t>11</t>
  </si>
  <si>
    <t>TRENITALIA S.P.A. A SOCIO UNICO</t>
  </si>
  <si>
    <t>FT/2020/22</t>
  </si>
  <si>
    <t>2800012083</t>
  </si>
  <si>
    <t>FASTWEB SPA</t>
  </si>
  <si>
    <t>FT/2019/123</t>
  </si>
  <si>
    <t>ZF0000733</t>
  </si>
  <si>
    <t>AZIENDA USL DI MODENA</t>
  </si>
  <si>
    <t>FT/2020/11</t>
  </si>
  <si>
    <t>P1/0000511</t>
  </si>
  <si>
    <t>SEA GRUPPO S.R.L.</t>
  </si>
  <si>
    <t>FT/2020/19</t>
  </si>
  <si>
    <t>P1/0000510</t>
  </si>
  <si>
    <t>FT/2020/20</t>
  </si>
  <si>
    <t>N50200</t>
  </si>
  <si>
    <t>FT/2020/3</t>
  </si>
  <si>
    <t>460/05</t>
  </si>
  <si>
    <t>TECNOLASER EUROPA SRL</t>
  </si>
  <si>
    <t>FT/2020/8</t>
  </si>
  <si>
    <t>3840/00</t>
  </si>
  <si>
    <t>FT/2020/6</t>
  </si>
  <si>
    <t>2019/500/2117</t>
  </si>
  <si>
    <t>AZIENDA USL DI BOLOGNA</t>
  </si>
  <si>
    <t>FT/2020/31</t>
  </si>
  <si>
    <t>2100000263</t>
  </si>
  <si>
    <t>SOCIETÀ EMILIANA TRASPORTI AUTOFILOVIARI S.P.A.</t>
  </si>
  <si>
    <t>FT/2020/14</t>
  </si>
  <si>
    <t>P390</t>
  </si>
  <si>
    <t>SI COMPUTER S.P.A.</t>
  </si>
  <si>
    <t>FT/2020/2</t>
  </si>
  <si>
    <t>32/PA</t>
  </si>
  <si>
    <t>TRAINING DI NALDI MANUELA</t>
  </si>
  <si>
    <t>FT/2020/1</t>
  </si>
  <si>
    <t>N94708</t>
  </si>
  <si>
    <t>FT/2020/5</t>
  </si>
  <si>
    <t>2/12</t>
  </si>
  <si>
    <t>PRO.MED SRL</t>
  </si>
  <si>
    <t>FT/2020/9</t>
  </si>
  <si>
    <t>4600108354</t>
  </si>
  <si>
    <t>FT/2020/21</t>
  </si>
  <si>
    <t>6820191207002096</t>
  </si>
  <si>
    <t>TELECOM ITALIA S.P.A. DIREZIONE COORDINAMENTO VIVENDI SA</t>
  </si>
  <si>
    <t>FT/2020/24</t>
  </si>
  <si>
    <t>00001</t>
  </si>
  <si>
    <t>TERAPEUTICA S.R.L.</t>
  </si>
  <si>
    <t>FT/2020/23</t>
  </si>
  <si>
    <t>15/32</t>
  </si>
  <si>
    <t>BOLOGNA WELCOME S.R.L.</t>
  </si>
  <si>
    <t>FT/2020/10</t>
  </si>
  <si>
    <t>459/05</t>
  </si>
  <si>
    <t>FT/2020/7</t>
  </si>
  <si>
    <t>1904002547</t>
  </si>
  <si>
    <t>TPER SPA</t>
  </si>
  <si>
    <t>FT/2020/15</t>
  </si>
  <si>
    <t>004000029472</t>
  </si>
  <si>
    <t>ENEL ENERGIA SPA</t>
  </si>
  <si>
    <t>FT/2020/12</t>
  </si>
  <si>
    <t>N42438</t>
  </si>
  <si>
    <t>FT/2020/16</t>
  </si>
  <si>
    <t>3/EL</t>
  </si>
  <si>
    <t>SCS AZIONINNOVA SPA</t>
  </si>
  <si>
    <t>FT/2020/27</t>
  </si>
  <si>
    <t>FATTPA 5_20</t>
  </si>
  <si>
    <t>M.B.S. S.R.L.</t>
  </si>
  <si>
    <t>FT/2020/28</t>
  </si>
  <si>
    <t>1PA/2020</t>
  </si>
  <si>
    <t>STADIUM S.R.L. UNIPERSONALE</t>
  </si>
  <si>
    <t>FT/2020/25</t>
  </si>
  <si>
    <t>FV20-0051</t>
  </si>
  <si>
    <t>COM METODI S.P.A.</t>
  </si>
  <si>
    <t>FT/2020/42</t>
  </si>
  <si>
    <t>CERVELLI IN AZIONE S.R.L.</t>
  </si>
  <si>
    <t>FT/2020/30</t>
  </si>
  <si>
    <t>5/EL</t>
  </si>
  <si>
    <t>FT/2020/39</t>
  </si>
  <si>
    <t>FV20-0054</t>
  </si>
  <si>
    <t>FT/2020/45</t>
  </si>
  <si>
    <t>FV20-0053</t>
  </si>
  <si>
    <t>FT/2020/44</t>
  </si>
  <si>
    <t>112010330916</t>
  </si>
  <si>
    <t>HERA S.P.A.</t>
  </si>
  <si>
    <t>FT/2020/26</t>
  </si>
  <si>
    <t>2020900739</t>
  </si>
  <si>
    <t>ENGINEERING S.P.A.</t>
  </si>
  <si>
    <t>FT/2020/40</t>
  </si>
  <si>
    <t>P1/0000027</t>
  </si>
  <si>
    <t>FT/2020/33</t>
  </si>
  <si>
    <t>P1/0000028</t>
  </si>
  <si>
    <t>FT/2020/34</t>
  </si>
  <si>
    <t>VE0Q6-2</t>
  </si>
  <si>
    <t>ALMA MATER STUDIORUM - UNIVERSITA' DI BOLOGNA</t>
  </si>
  <si>
    <t>FT/2020/35</t>
  </si>
  <si>
    <t>U7300102000152</t>
  </si>
  <si>
    <t>UNIPOLRENTAL S.P.A.(EX CAR SERVE R)</t>
  </si>
  <si>
    <t>FT/2020/36</t>
  </si>
  <si>
    <t>10071</t>
  </si>
  <si>
    <t>LOGOSTRE MAGENTA S.R.L.</t>
  </si>
  <si>
    <t>FT/2020/38</t>
  </si>
  <si>
    <t>N94016</t>
  </si>
  <si>
    <t>FT/2020/50</t>
  </si>
  <si>
    <t>4600009826</t>
  </si>
  <si>
    <t>FT/2020/47</t>
  </si>
  <si>
    <t>8/32</t>
  </si>
  <si>
    <t>FT/2020/37</t>
  </si>
  <si>
    <t>004007573436</t>
  </si>
  <si>
    <t>FT/2020/32</t>
  </si>
  <si>
    <t>7/PA</t>
  </si>
  <si>
    <t>R.I.V.I. AMBIENTE E SICUREZZA S.R.L</t>
  </si>
  <si>
    <t>FT/2020/46</t>
  </si>
  <si>
    <t>273</t>
  </si>
  <si>
    <t>GRUPPO AUDIOPLUS S.R.L.</t>
  </si>
  <si>
    <t>FT/2020/48</t>
  </si>
  <si>
    <t>FV20-0052</t>
  </si>
  <si>
    <t>FT/2020/43</t>
  </si>
  <si>
    <t>FV19-3455</t>
  </si>
  <si>
    <t>FT/2020/41</t>
  </si>
  <si>
    <t>N43184</t>
  </si>
  <si>
    <t>FT/2020/49</t>
  </si>
  <si>
    <t>2020906498</t>
  </si>
  <si>
    <t>FT/2020/51</t>
  </si>
  <si>
    <t>4600019346</t>
  </si>
  <si>
    <t>FT/2020/52</t>
  </si>
  <si>
    <t>7/32</t>
  </si>
  <si>
    <t>FT/2020/56</t>
  </si>
  <si>
    <t>RHC523</t>
  </si>
  <si>
    <t>E.G.A. SOCIO UNICO (EMILIANA GRANDI ALBERGHI)</t>
  </si>
  <si>
    <t>FT/2020/57</t>
  </si>
  <si>
    <t>004014623092</t>
  </si>
  <si>
    <t>FT/2020/55</t>
  </si>
  <si>
    <t>20VIT-00047</t>
  </si>
  <si>
    <t>FPA SRL A SOCIO UNICO</t>
  </si>
  <si>
    <t>FT/2020/61</t>
  </si>
  <si>
    <t>2100000028</t>
  </si>
  <si>
    <t>FT/2020/59</t>
  </si>
  <si>
    <t>U7300102000350</t>
  </si>
  <si>
    <t>FT/2020/60</t>
  </si>
  <si>
    <t>Riferimento</t>
  </si>
  <si>
    <t>Nome / Ragione sociale</t>
  </si>
  <si>
    <t>Data scadenza</t>
  </si>
  <si>
    <t>Protocollo</t>
  </si>
  <si>
    <t>Data Mandato</t>
  </si>
  <si>
    <t>Data pagamento - data scadenza</t>
  </si>
  <si>
    <t>Giorni per importo</t>
  </si>
  <si>
    <t>Imp. base imponibile al netto di n.c. e ritenute</t>
  </si>
  <si>
    <t>Tempi di pagamento</t>
  </si>
  <si>
    <t>UNIONE REGIONALE DELLE CAMERE DI COMMERCIO EMILIA-ROMAGNA</t>
  </si>
  <si>
    <t>TOTALE</t>
  </si>
  <si>
    <t>TEMPESTIVITA' PAGAMENTI DAL 01.01.2020 AL 31.03.2020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</si>
</sst>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3" borderId="1" xfId="0" applyFont="1" applyFill="1" applyBorder="1" applyAlignment="1">
      <alignment vertical="top"/>
    </xf>
    <xf numFmtId="14" fontId="2" fillId="3" borderId="1" xfId="0" applyNumberFormat="1" applyFont="1" applyFill="1" applyBorder="1" applyAlignment="1">
      <alignment horizontal="right" vertical="top"/>
    </xf>
    <xf numFmtId="1" fontId="2" fillId="3" borderId="1" xfId="0" applyNumberFormat="1" applyFont="1" applyFill="1" applyBorder="1" applyAlignment="1">
      <alignment horizontal="right" vertical="top"/>
    </xf>
    <xf numFmtId="43" fontId="2" fillId="0" borderId="0" xfId="1" applyFont="1" applyAlignment="1">
      <alignment vertical="top"/>
    </xf>
    <xf numFmtId="0" fontId="0" fillId="2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top"/>
    </xf>
    <xf numFmtId="43" fontId="3" fillId="3" borderId="1" xfId="1" applyFont="1" applyFill="1" applyBorder="1" applyAlignment="1">
      <alignment horizontal="right" vertical="top"/>
    </xf>
    <xf numFmtId="43" fontId="0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43" fontId="3" fillId="4" borderId="1" xfId="1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horizontal="right" vertical="top"/>
    </xf>
    <xf numFmtId="14" fontId="2" fillId="0" borderId="1" xfId="0" applyNumberFormat="1" applyFont="1" applyBorder="1" applyAlignment="1">
      <alignment horizontal="right" vertical="top"/>
    </xf>
    <xf numFmtId="1" fontId="2" fillId="0" borderId="1" xfId="0" applyNumberFormat="1" applyFont="1" applyBorder="1" applyAlignment="1">
      <alignment horizontal="right" vertical="top"/>
    </xf>
    <xf numFmtId="43" fontId="2" fillId="0" borderId="1" xfId="1" applyFont="1" applyBorder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768350</xdr:colOff>
      <xdr:row>6</xdr:row>
      <xdr:rowOff>127000</xdr:rowOff>
    </xdr:to>
    <xdr:pic>
      <xdr:nvPicPr>
        <xdr:cNvPr id="10" name="Picture 14">
          <a:extLst>
            <a:ext uri="{FF2B5EF4-FFF2-40B4-BE49-F238E27FC236}">
              <a16:creationId xmlns:a16="http://schemas.microsoft.com/office/drawing/2014/main" id="{621E1B48-ED34-4223-9C81-A04D2C7C9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62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I72"/>
  <sheetViews>
    <sheetView tabSelected="1" zoomScaleNormal="100" workbookViewId="0">
      <selection activeCell="C50" sqref="C50"/>
    </sheetView>
  </sheetViews>
  <sheetFormatPr defaultRowHeight="11.5" x14ac:dyDescent="0.25"/>
  <cols>
    <col min="1" max="1" width="14" style="1" bestFit="1" customWidth="1"/>
    <col min="2" max="2" width="18" style="1" bestFit="1" customWidth="1"/>
    <col min="3" max="3" width="56.453125" style="1" customWidth="1"/>
    <col min="4" max="4" width="13.6328125" style="5" customWidth="1"/>
    <col min="5" max="5" width="11.26953125" style="1" customWidth="1"/>
    <col min="6" max="6" width="11.7265625" style="1" customWidth="1"/>
    <col min="7" max="7" width="12.7265625" style="1" customWidth="1"/>
    <col min="8" max="8" width="14.36328125" style="5" customWidth="1"/>
    <col min="9" max="9" width="10.26953125" style="5" customWidth="1"/>
    <col min="10" max="16384" width="8.7265625" style="1"/>
  </cols>
  <sheetData>
    <row r="9" spans="1:9" x14ac:dyDescent="0.25">
      <c r="C9" s="10" t="s">
        <v>161</v>
      </c>
      <c r="D9" s="10"/>
      <c r="E9" s="10"/>
      <c r="F9" s="10"/>
    </row>
    <row r="11" spans="1:9" s="20" customFormat="1" ht="50" x14ac:dyDescent="0.25">
      <c r="A11" s="17" t="s">
        <v>153</v>
      </c>
      <c r="B11" s="17" t="s">
        <v>150</v>
      </c>
      <c r="C11" s="17" t="s">
        <v>151</v>
      </c>
      <c r="D11" s="6" t="s">
        <v>157</v>
      </c>
      <c r="E11" s="17" t="s">
        <v>152</v>
      </c>
      <c r="F11" s="17" t="s">
        <v>154</v>
      </c>
      <c r="G11" s="18" t="s">
        <v>155</v>
      </c>
      <c r="H11" s="19" t="s">
        <v>156</v>
      </c>
      <c r="I11" s="9" t="s">
        <v>158</v>
      </c>
    </row>
    <row r="12" spans="1:9" x14ac:dyDescent="0.25">
      <c r="A12" s="12" t="s">
        <v>3</v>
      </c>
      <c r="B12" s="12" t="s">
        <v>0</v>
      </c>
      <c r="C12" s="12" t="s">
        <v>1</v>
      </c>
      <c r="D12" s="13">
        <v>1096.5</v>
      </c>
      <c r="E12" s="14">
        <v>43791</v>
      </c>
      <c r="F12" s="14">
        <v>43843</v>
      </c>
      <c r="G12" s="15">
        <v>52</v>
      </c>
      <c r="H12" s="13">
        <v>57018</v>
      </c>
      <c r="I12" s="16">
        <f>H12/D$72</f>
        <v>4.4273611915538608E-2</v>
      </c>
    </row>
    <row r="13" spans="1:9" x14ac:dyDescent="0.25">
      <c r="A13" s="12" t="s">
        <v>6</v>
      </c>
      <c r="B13" s="12" t="s">
        <v>4</v>
      </c>
      <c r="C13" s="12" t="s">
        <v>5</v>
      </c>
      <c r="D13" s="13">
        <v>-295.92</v>
      </c>
      <c r="E13" s="14">
        <v>43909</v>
      </c>
      <c r="F13" s="14">
        <v>43894</v>
      </c>
      <c r="G13" s="15">
        <v>-15</v>
      </c>
      <c r="H13" s="13">
        <v>4438.8</v>
      </c>
      <c r="I13" s="16">
        <f>H13/D$72</f>
        <v>3.4466608539530114E-3</v>
      </c>
    </row>
    <row r="14" spans="1:9" x14ac:dyDescent="0.25">
      <c r="A14" s="12" t="s">
        <v>8</v>
      </c>
      <c r="B14" s="12" t="s">
        <v>7</v>
      </c>
      <c r="C14" s="12" t="s">
        <v>5</v>
      </c>
      <c r="D14" s="13">
        <v>-589.84</v>
      </c>
      <c r="E14" s="14">
        <v>43909</v>
      </c>
      <c r="F14" s="14">
        <v>43894</v>
      </c>
      <c r="G14" s="15">
        <v>-15</v>
      </c>
      <c r="H14" s="13">
        <v>8847.6</v>
      </c>
      <c r="I14" s="16">
        <f>H14/D$72</f>
        <v>6.8700271630698978E-3</v>
      </c>
    </row>
    <row r="15" spans="1:9" x14ac:dyDescent="0.25">
      <c r="A15" s="12" t="s">
        <v>10</v>
      </c>
      <c r="B15" s="12" t="s">
        <v>9</v>
      </c>
      <c r="C15" s="12" t="s">
        <v>5</v>
      </c>
      <c r="D15" s="13">
        <v>-27.4</v>
      </c>
      <c r="E15" s="14">
        <v>43909</v>
      </c>
      <c r="F15" s="14">
        <v>43894</v>
      </c>
      <c r="G15" s="15">
        <v>-15</v>
      </c>
      <c r="H15" s="13">
        <v>411</v>
      </c>
      <c r="I15" s="16">
        <f>H15/D$72</f>
        <v>3.1913526425490844E-4</v>
      </c>
    </row>
    <row r="16" spans="1:9" x14ac:dyDescent="0.25">
      <c r="A16" s="12" t="s">
        <v>12</v>
      </c>
      <c r="B16" s="12" t="s">
        <v>11</v>
      </c>
      <c r="C16" s="12" t="s">
        <v>5</v>
      </c>
      <c r="D16" s="13">
        <v>-306.88</v>
      </c>
      <c r="E16" s="14">
        <v>43909</v>
      </c>
      <c r="F16" s="14">
        <v>43894</v>
      </c>
      <c r="G16" s="15">
        <v>-15</v>
      </c>
      <c r="H16" s="13">
        <v>4603.2</v>
      </c>
      <c r="I16" s="16">
        <f>H16/D$72</f>
        <v>3.5743149596549743E-3</v>
      </c>
    </row>
    <row r="17" spans="1:9" x14ac:dyDescent="0.25">
      <c r="A17" s="12" t="s">
        <v>16</v>
      </c>
      <c r="B17" s="12" t="s">
        <v>13</v>
      </c>
      <c r="C17" s="12" t="s">
        <v>15</v>
      </c>
      <c r="D17" s="13">
        <v>-10.27</v>
      </c>
      <c r="E17" s="14">
        <v>43905</v>
      </c>
      <c r="F17" s="14">
        <v>43859</v>
      </c>
      <c r="G17" s="15">
        <v>-46</v>
      </c>
      <c r="H17" s="13">
        <v>472.42</v>
      </c>
      <c r="I17" s="16">
        <f>H17/D$72</f>
        <v>3.6682696238273443E-4</v>
      </c>
    </row>
    <row r="18" spans="1:9" x14ac:dyDescent="0.25">
      <c r="A18" s="12" t="s">
        <v>19</v>
      </c>
      <c r="B18" s="12" t="s">
        <v>17</v>
      </c>
      <c r="C18" s="12" t="s">
        <v>18</v>
      </c>
      <c r="D18" s="13">
        <v>32816.86</v>
      </c>
      <c r="E18" s="14">
        <v>43829</v>
      </c>
      <c r="F18" s="14">
        <v>43843</v>
      </c>
      <c r="G18" s="15">
        <v>14</v>
      </c>
      <c r="H18" s="13">
        <v>459436.04</v>
      </c>
      <c r="I18" s="16">
        <f>H18/D$72</f>
        <v>0.35674511443705276</v>
      </c>
    </row>
    <row r="19" spans="1:9" x14ac:dyDescent="0.25">
      <c r="A19" s="12" t="s">
        <v>22</v>
      </c>
      <c r="B19" s="12" t="s">
        <v>20</v>
      </c>
      <c r="C19" s="12" t="s">
        <v>21</v>
      </c>
      <c r="D19" s="13">
        <v>137</v>
      </c>
      <c r="E19" s="14">
        <v>43848</v>
      </c>
      <c r="F19" s="14">
        <v>43846</v>
      </c>
      <c r="G19" s="15">
        <v>-2</v>
      </c>
      <c r="H19" s="13">
        <v>-274</v>
      </c>
      <c r="I19" s="16">
        <f>H19/D$72</f>
        <v>-2.1275684283660561E-4</v>
      </c>
    </row>
    <row r="20" spans="1:9" x14ac:dyDescent="0.25">
      <c r="A20" s="12" t="s">
        <v>25</v>
      </c>
      <c r="B20" s="12" t="s">
        <v>23</v>
      </c>
      <c r="C20" s="12" t="s">
        <v>24</v>
      </c>
      <c r="D20" s="13">
        <v>1103</v>
      </c>
      <c r="E20" s="14">
        <v>43846</v>
      </c>
      <c r="F20" s="14">
        <v>43867</v>
      </c>
      <c r="G20" s="15">
        <v>21</v>
      </c>
      <c r="H20" s="13">
        <v>23163</v>
      </c>
      <c r="I20" s="16">
        <f>H20/D$72</f>
        <v>1.7985718067971883E-2</v>
      </c>
    </row>
    <row r="21" spans="1:9" x14ac:dyDescent="0.25">
      <c r="A21" s="12" t="s">
        <v>27</v>
      </c>
      <c r="B21" s="12" t="s">
        <v>26</v>
      </c>
      <c r="C21" s="12" t="s">
        <v>24</v>
      </c>
      <c r="D21" s="13">
        <v>1343</v>
      </c>
      <c r="E21" s="14">
        <v>43846</v>
      </c>
      <c r="F21" s="14">
        <v>43867</v>
      </c>
      <c r="G21" s="15">
        <v>21</v>
      </c>
      <c r="H21" s="13">
        <v>28203</v>
      </c>
      <c r="I21" s="16">
        <f>H21/D$72</f>
        <v>2.1899201600440833E-2</v>
      </c>
    </row>
    <row r="22" spans="1:9" x14ac:dyDescent="0.25">
      <c r="A22" s="12" t="s">
        <v>29</v>
      </c>
      <c r="B22" s="12" t="s">
        <v>28</v>
      </c>
      <c r="C22" s="12" t="s">
        <v>5</v>
      </c>
      <c r="D22" s="13">
        <v>16039.96</v>
      </c>
      <c r="E22" s="14">
        <v>43862</v>
      </c>
      <c r="F22" s="14">
        <v>43843</v>
      </c>
      <c r="G22" s="15">
        <v>-19</v>
      </c>
      <c r="H22" s="13">
        <v>-304759.24</v>
      </c>
      <c r="I22" s="16">
        <f>H22/D$72</f>
        <v>-0.23664092601344297</v>
      </c>
    </row>
    <row r="23" spans="1:9" x14ac:dyDescent="0.25">
      <c r="A23" s="12" t="s">
        <v>32</v>
      </c>
      <c r="B23" s="12" t="s">
        <v>30</v>
      </c>
      <c r="C23" s="12" t="s">
        <v>31</v>
      </c>
      <c r="D23" s="13">
        <v>1599.21</v>
      </c>
      <c r="E23" s="14">
        <v>43850</v>
      </c>
      <c r="F23" s="14">
        <v>43843</v>
      </c>
      <c r="G23" s="15">
        <v>-7</v>
      </c>
      <c r="H23" s="13">
        <v>-11194.47</v>
      </c>
      <c r="I23" s="16">
        <f>H23/D$72</f>
        <v>-8.6923361110550958E-3</v>
      </c>
    </row>
    <row r="24" spans="1:9" x14ac:dyDescent="0.25">
      <c r="A24" s="12" t="s">
        <v>34</v>
      </c>
      <c r="B24" s="12" t="s">
        <v>33</v>
      </c>
      <c r="C24" s="12" t="s">
        <v>1</v>
      </c>
      <c r="D24" s="13">
        <v>426.86</v>
      </c>
      <c r="E24" s="14">
        <v>43853</v>
      </c>
      <c r="F24" s="14">
        <v>43843</v>
      </c>
      <c r="G24" s="15">
        <v>-10</v>
      </c>
      <c r="H24" s="13">
        <v>-4268.6000000000004</v>
      </c>
      <c r="I24" s="16">
        <f>H24/D$72</f>
        <v>-3.3145031362493971E-3</v>
      </c>
    </row>
    <row r="25" spans="1:9" x14ac:dyDescent="0.25">
      <c r="A25" s="12" t="s">
        <v>37</v>
      </c>
      <c r="B25" s="12" t="s">
        <v>35</v>
      </c>
      <c r="C25" s="12" t="s">
        <v>36</v>
      </c>
      <c r="D25" s="13">
        <v>7500</v>
      </c>
      <c r="E25" s="14">
        <v>43868</v>
      </c>
      <c r="F25" s="14">
        <v>43871</v>
      </c>
      <c r="G25" s="15">
        <v>3</v>
      </c>
      <c r="H25" s="13">
        <v>22500</v>
      </c>
      <c r="I25" s="16">
        <f>H25/D$72</f>
        <v>1.7470908627093527E-2</v>
      </c>
    </row>
    <row r="26" spans="1:9" x14ac:dyDescent="0.25">
      <c r="A26" s="12" t="s">
        <v>40</v>
      </c>
      <c r="B26" s="12" t="s">
        <v>38</v>
      </c>
      <c r="C26" s="12" t="s">
        <v>39</v>
      </c>
      <c r="D26" s="13">
        <v>195.45</v>
      </c>
      <c r="E26" s="14">
        <v>43876</v>
      </c>
      <c r="F26" s="14">
        <v>43850</v>
      </c>
      <c r="G26" s="15">
        <v>-26</v>
      </c>
      <c r="H26" s="13">
        <v>-5081.7</v>
      </c>
      <c r="I26" s="16">
        <f>H26/D$72</f>
        <v>-3.9458629497911638E-3</v>
      </c>
    </row>
    <row r="27" spans="1:9" x14ac:dyDescent="0.25">
      <c r="A27" s="12" t="s">
        <v>43</v>
      </c>
      <c r="B27" s="12" t="s">
        <v>41</v>
      </c>
      <c r="C27" s="12" t="s">
        <v>42</v>
      </c>
      <c r="D27" s="13">
        <v>10795.75</v>
      </c>
      <c r="E27" s="14">
        <v>43859</v>
      </c>
      <c r="F27" s="14">
        <v>43843</v>
      </c>
      <c r="G27" s="15">
        <v>-16</v>
      </c>
      <c r="H27" s="13">
        <v>-172732</v>
      </c>
      <c r="I27" s="16">
        <f>H27/D$72</f>
        <v>-0.13412377728778307</v>
      </c>
    </row>
    <row r="28" spans="1:9" x14ac:dyDescent="0.25">
      <c r="A28" s="12" t="s">
        <v>46</v>
      </c>
      <c r="B28" s="12" t="s">
        <v>44</v>
      </c>
      <c r="C28" s="12" t="s">
        <v>45</v>
      </c>
      <c r="D28" s="13">
        <v>300</v>
      </c>
      <c r="E28" s="14">
        <v>43859</v>
      </c>
      <c r="F28" s="14">
        <v>43843</v>
      </c>
      <c r="G28" s="15">
        <v>-16</v>
      </c>
      <c r="H28" s="13">
        <v>-4800</v>
      </c>
      <c r="I28" s="16">
        <f>H28/D$72</f>
        <v>-3.7271271737799525E-3</v>
      </c>
    </row>
    <row r="29" spans="1:9" x14ac:dyDescent="0.25">
      <c r="A29" s="12" t="s">
        <v>48</v>
      </c>
      <c r="B29" s="12" t="s">
        <v>47</v>
      </c>
      <c r="C29" s="12" t="s">
        <v>5</v>
      </c>
      <c r="D29" s="13">
        <v>-389.08</v>
      </c>
      <c r="E29" s="14">
        <v>43909</v>
      </c>
      <c r="F29" s="14">
        <v>43894</v>
      </c>
      <c r="G29" s="15">
        <v>-15</v>
      </c>
      <c r="H29" s="13">
        <v>5836.2</v>
      </c>
      <c r="I29" s="16">
        <f>H29/D$72</f>
        <v>4.5317207524196998E-3</v>
      </c>
    </row>
    <row r="30" spans="1:9" x14ac:dyDescent="0.25">
      <c r="A30" s="12" t="s">
        <v>51</v>
      </c>
      <c r="B30" s="12" t="s">
        <v>49</v>
      </c>
      <c r="C30" s="12" t="s">
        <v>50</v>
      </c>
      <c r="D30" s="13">
        <v>718.28</v>
      </c>
      <c r="E30" s="14">
        <v>43862</v>
      </c>
      <c r="F30" s="14">
        <v>43844</v>
      </c>
      <c r="G30" s="15">
        <v>-18</v>
      </c>
      <c r="H30" s="13">
        <v>-12929.04</v>
      </c>
      <c r="I30" s="16">
        <f>H30/D$72</f>
        <v>-1.0039203398934991E-2</v>
      </c>
    </row>
    <row r="31" spans="1:9" x14ac:dyDescent="0.25">
      <c r="A31" s="12" t="s">
        <v>53</v>
      </c>
      <c r="B31" s="12" t="s">
        <v>52</v>
      </c>
      <c r="C31" s="12" t="s">
        <v>15</v>
      </c>
      <c r="D31" s="13">
        <v>763.45</v>
      </c>
      <c r="E31" s="14">
        <v>43905</v>
      </c>
      <c r="F31" s="14">
        <v>43859</v>
      </c>
      <c r="G31" s="15">
        <v>-46</v>
      </c>
      <c r="H31" s="13">
        <v>-35118.699999999997</v>
      </c>
      <c r="I31" s="16">
        <f>H31/D$72</f>
        <v>-2.7269137724547084E-2</v>
      </c>
    </row>
    <row r="32" spans="1:9" x14ac:dyDescent="0.25">
      <c r="A32" s="12" t="s">
        <v>56</v>
      </c>
      <c r="B32" s="12" t="s">
        <v>54</v>
      </c>
      <c r="C32" s="12" t="s">
        <v>55</v>
      </c>
      <c r="D32" s="13">
        <v>114528.19</v>
      </c>
      <c r="E32" s="14">
        <v>43884</v>
      </c>
      <c r="F32" s="14">
        <v>43861</v>
      </c>
      <c r="G32" s="15">
        <v>-23</v>
      </c>
      <c r="H32" s="13">
        <v>-2634148.37</v>
      </c>
      <c r="I32" s="16">
        <f>H32/D$72</f>
        <v>-2.0453762436656602</v>
      </c>
    </row>
    <row r="33" spans="1:9" x14ac:dyDescent="0.25">
      <c r="A33" s="12" t="s">
        <v>59</v>
      </c>
      <c r="B33" s="12" t="s">
        <v>57</v>
      </c>
      <c r="C33" s="12" t="s">
        <v>58</v>
      </c>
      <c r="D33" s="13">
        <v>3153</v>
      </c>
      <c r="E33" s="14">
        <v>43868</v>
      </c>
      <c r="F33" s="14">
        <v>43867</v>
      </c>
      <c r="G33" s="15">
        <v>-1</v>
      </c>
      <c r="H33" s="13">
        <v>-3153</v>
      </c>
      <c r="I33" s="16">
        <f>H33/D$72</f>
        <v>-2.4482566622767063E-3</v>
      </c>
    </row>
    <row r="34" spans="1:9" x14ac:dyDescent="0.25">
      <c r="A34" s="12" t="s">
        <v>62</v>
      </c>
      <c r="B34" s="12" t="s">
        <v>60</v>
      </c>
      <c r="C34" s="12" t="s">
        <v>61</v>
      </c>
      <c r="D34" s="13">
        <v>8798</v>
      </c>
      <c r="E34" s="14">
        <v>43869</v>
      </c>
      <c r="F34" s="14">
        <v>43846</v>
      </c>
      <c r="G34" s="15">
        <v>-23</v>
      </c>
      <c r="H34" s="13">
        <v>-202354</v>
      </c>
      <c r="I34" s="16">
        <f>H34/D$72</f>
        <v>-0.15712481085897262</v>
      </c>
    </row>
    <row r="35" spans="1:9" x14ac:dyDescent="0.25">
      <c r="A35" s="12" t="s">
        <v>64</v>
      </c>
      <c r="B35" s="12" t="s">
        <v>63</v>
      </c>
      <c r="C35" s="12" t="s">
        <v>31</v>
      </c>
      <c r="D35" s="13">
        <v>3318.02</v>
      </c>
      <c r="E35" s="14">
        <v>43869</v>
      </c>
      <c r="F35" s="14">
        <v>43843</v>
      </c>
      <c r="G35" s="15">
        <v>-26</v>
      </c>
      <c r="H35" s="13">
        <v>-86268.52</v>
      </c>
      <c r="I35" s="16">
        <f>H35/D$72</f>
        <v>-6.6986196902870693E-2</v>
      </c>
    </row>
    <row r="36" spans="1:9" x14ac:dyDescent="0.25">
      <c r="A36" s="12" t="s">
        <v>67</v>
      </c>
      <c r="B36" s="12" t="s">
        <v>65</v>
      </c>
      <c r="C36" s="12" t="s">
        <v>66</v>
      </c>
      <c r="D36" s="13">
        <v>21275</v>
      </c>
      <c r="E36" s="14">
        <v>43920</v>
      </c>
      <c r="F36" s="14">
        <v>43851</v>
      </c>
      <c r="G36" s="15">
        <v>-69</v>
      </c>
      <c r="H36" s="13">
        <v>-1467975</v>
      </c>
      <c r="I36" s="16">
        <f>H36/D$72</f>
        <v>-1.1398603151936721</v>
      </c>
    </row>
    <row r="37" spans="1:9" x14ac:dyDescent="0.25">
      <c r="A37" s="12" t="s">
        <v>70</v>
      </c>
      <c r="B37" s="12" t="s">
        <v>68</v>
      </c>
      <c r="C37" s="12" t="s">
        <v>69</v>
      </c>
      <c r="D37" s="13">
        <v>2353.38</v>
      </c>
      <c r="E37" s="14">
        <v>43876</v>
      </c>
      <c r="F37" s="14">
        <v>43850</v>
      </c>
      <c r="G37" s="15">
        <v>-26</v>
      </c>
      <c r="H37" s="13">
        <v>-61187.88</v>
      </c>
      <c r="I37" s="16">
        <f>H37/D$72</f>
        <v>-4.7511460469580595E-2</v>
      </c>
    </row>
    <row r="38" spans="1:9" x14ac:dyDescent="0.25">
      <c r="A38" s="12" t="s">
        <v>72</v>
      </c>
      <c r="B38" s="12" t="s">
        <v>71</v>
      </c>
      <c r="C38" s="12" t="s">
        <v>5</v>
      </c>
      <c r="D38" s="13">
        <v>13595.88</v>
      </c>
      <c r="E38" s="14">
        <v>43881</v>
      </c>
      <c r="F38" s="14">
        <v>43851</v>
      </c>
      <c r="G38" s="15">
        <v>-30</v>
      </c>
      <c r="H38" s="13">
        <v>-407876.4</v>
      </c>
      <c r="I38" s="16">
        <f>H38/D$72</f>
        <v>-0.31670983624657117</v>
      </c>
    </row>
    <row r="39" spans="1:9" x14ac:dyDescent="0.25">
      <c r="A39" s="12" t="s">
        <v>75</v>
      </c>
      <c r="B39" s="12" t="s">
        <v>73</v>
      </c>
      <c r="C39" s="12" t="s">
        <v>74</v>
      </c>
      <c r="D39" s="13">
        <v>237091.95</v>
      </c>
      <c r="E39" s="14">
        <v>43881</v>
      </c>
      <c r="F39" s="14">
        <v>43872</v>
      </c>
      <c r="G39" s="15">
        <v>-9</v>
      </c>
      <c r="H39" s="13">
        <v>-2133827.5499999998</v>
      </c>
      <c r="I39" s="16">
        <f>H39/D$72</f>
        <v>-1.6568847178677708</v>
      </c>
    </row>
    <row r="40" spans="1:9" x14ac:dyDescent="0.25">
      <c r="A40" s="12" t="s">
        <v>78</v>
      </c>
      <c r="B40" s="12" t="s">
        <v>76</v>
      </c>
      <c r="C40" s="12" t="s">
        <v>77</v>
      </c>
      <c r="D40" s="13">
        <v>72633.59</v>
      </c>
      <c r="E40" s="14">
        <v>43882</v>
      </c>
      <c r="F40" s="14">
        <v>43872</v>
      </c>
      <c r="G40" s="15">
        <v>-10</v>
      </c>
      <c r="H40" s="13">
        <v>-726335.9</v>
      </c>
      <c r="I40" s="16">
        <f>H40/D$72</f>
        <v>-0.5639888062878996</v>
      </c>
    </row>
    <row r="41" spans="1:9" x14ac:dyDescent="0.25">
      <c r="A41" s="12" t="s">
        <v>81</v>
      </c>
      <c r="B41" s="12" t="s">
        <v>79</v>
      </c>
      <c r="C41" s="12" t="s">
        <v>80</v>
      </c>
      <c r="D41" s="13">
        <v>3410</v>
      </c>
      <c r="E41" s="14">
        <v>43883</v>
      </c>
      <c r="F41" s="14">
        <v>43866</v>
      </c>
      <c r="G41" s="15">
        <v>-17</v>
      </c>
      <c r="H41" s="13">
        <v>-57970</v>
      </c>
      <c r="I41" s="16">
        <f>H41/D$72</f>
        <v>-4.5012825471671632E-2</v>
      </c>
    </row>
    <row r="42" spans="1:9" x14ac:dyDescent="0.25">
      <c r="A42" s="12" t="s">
        <v>84</v>
      </c>
      <c r="B42" s="12" t="s">
        <v>82</v>
      </c>
      <c r="C42" s="12" t="s">
        <v>83</v>
      </c>
      <c r="D42" s="13">
        <v>60.94</v>
      </c>
      <c r="E42" s="14">
        <v>43888</v>
      </c>
      <c r="F42" s="14">
        <v>43881</v>
      </c>
      <c r="G42" s="15">
        <v>-7</v>
      </c>
      <c r="H42" s="13">
        <v>-426.58</v>
      </c>
      <c r="I42" s="16">
        <f>H42/D$72</f>
        <v>-3.3123289787313586E-4</v>
      </c>
    </row>
    <row r="43" spans="1:9" x14ac:dyDescent="0.25">
      <c r="A43" s="12" t="s">
        <v>86</v>
      </c>
      <c r="B43" s="12" t="s">
        <v>14</v>
      </c>
      <c r="C43" s="12" t="s">
        <v>85</v>
      </c>
      <c r="D43" s="13">
        <v>16119</v>
      </c>
      <c r="E43" s="14">
        <v>43884</v>
      </c>
      <c r="F43" s="14">
        <v>43871</v>
      </c>
      <c r="G43" s="15">
        <v>-13</v>
      </c>
      <c r="H43" s="13">
        <v>-209547</v>
      </c>
      <c r="I43" s="16">
        <f>H43/D$72</f>
        <v>-0.16271006622584744</v>
      </c>
    </row>
    <row r="44" spans="1:9" x14ac:dyDescent="0.25">
      <c r="A44" s="12" t="s">
        <v>88</v>
      </c>
      <c r="B44" s="12" t="s">
        <v>87</v>
      </c>
      <c r="C44" s="12" t="s">
        <v>74</v>
      </c>
      <c r="D44" s="13">
        <v>128328.27</v>
      </c>
      <c r="E44" s="14">
        <v>43888</v>
      </c>
      <c r="F44" s="14">
        <v>43880</v>
      </c>
      <c r="G44" s="15">
        <v>-8</v>
      </c>
      <c r="H44" s="13">
        <v>-1026626.16</v>
      </c>
      <c r="I44" s="16">
        <f>H44/D$72</f>
        <v>-0.79715963713528448</v>
      </c>
    </row>
    <row r="45" spans="1:9" x14ac:dyDescent="0.25">
      <c r="A45" s="12" t="s">
        <v>90</v>
      </c>
      <c r="B45" s="12" t="s">
        <v>89</v>
      </c>
      <c r="C45" s="12" t="s">
        <v>83</v>
      </c>
      <c r="D45" s="13">
        <v>438.79</v>
      </c>
      <c r="E45" s="14">
        <v>43888</v>
      </c>
      <c r="F45" s="14">
        <v>43881</v>
      </c>
      <c r="G45" s="15">
        <v>-7</v>
      </c>
      <c r="H45" s="13">
        <v>-3071.53</v>
      </c>
      <c r="I45" s="16">
        <f>H45/D$72</f>
        <v>-2.3849964433500705E-3</v>
      </c>
    </row>
    <row r="46" spans="1:9" x14ac:dyDescent="0.25">
      <c r="A46" s="12" t="s">
        <v>92</v>
      </c>
      <c r="B46" s="12" t="s">
        <v>91</v>
      </c>
      <c r="C46" s="12" t="s">
        <v>83</v>
      </c>
      <c r="D46" s="13">
        <v>60.94</v>
      </c>
      <c r="E46" s="14">
        <v>43888</v>
      </c>
      <c r="F46" s="14">
        <v>43881</v>
      </c>
      <c r="G46" s="15">
        <v>-7</v>
      </c>
      <c r="H46" s="13">
        <v>-426.58</v>
      </c>
      <c r="I46" s="16">
        <f>H46/D$72</f>
        <v>-3.3123289787313586E-4</v>
      </c>
    </row>
    <row r="47" spans="1:9" s="20" customFormat="1" ht="50" x14ac:dyDescent="0.25">
      <c r="A47" s="17" t="s">
        <v>153</v>
      </c>
      <c r="B47" s="17" t="s">
        <v>150</v>
      </c>
      <c r="C47" s="17" t="s">
        <v>151</v>
      </c>
      <c r="D47" s="6" t="s">
        <v>157</v>
      </c>
      <c r="E47" s="17" t="s">
        <v>152</v>
      </c>
      <c r="F47" s="17" t="s">
        <v>154</v>
      </c>
      <c r="G47" s="18" t="s">
        <v>155</v>
      </c>
      <c r="H47" s="19" t="s">
        <v>156</v>
      </c>
      <c r="I47" s="9" t="s">
        <v>158</v>
      </c>
    </row>
    <row r="48" spans="1:9" x14ac:dyDescent="0.25">
      <c r="A48" s="12" t="s">
        <v>95</v>
      </c>
      <c r="B48" s="12" t="s">
        <v>93</v>
      </c>
      <c r="C48" s="12" t="s">
        <v>94</v>
      </c>
      <c r="D48" s="13">
        <v>534.73</v>
      </c>
      <c r="E48" s="14">
        <v>43895</v>
      </c>
      <c r="F48" s="14">
        <v>43871</v>
      </c>
      <c r="G48" s="15">
        <v>-24</v>
      </c>
      <c r="H48" s="13">
        <v>-12833.52</v>
      </c>
      <c r="I48" s="16">
        <f>H48/D$72</f>
        <v>-9.9650335681767711E-3</v>
      </c>
    </row>
    <row r="49" spans="1:9" x14ac:dyDescent="0.25">
      <c r="A49" s="12" t="s">
        <v>98</v>
      </c>
      <c r="B49" s="12" t="s">
        <v>96</v>
      </c>
      <c r="C49" s="12" t="s">
        <v>97</v>
      </c>
      <c r="D49" s="13">
        <v>493520</v>
      </c>
      <c r="E49" s="14">
        <v>43888</v>
      </c>
      <c r="F49" s="14">
        <v>43880</v>
      </c>
      <c r="G49" s="15">
        <v>-8</v>
      </c>
      <c r="H49" s="13">
        <v>-3948160</v>
      </c>
      <c r="I49" s="16">
        <f>H49/D$72</f>
        <v>-3.0656863380064703</v>
      </c>
    </row>
    <row r="50" spans="1:9" x14ac:dyDescent="0.25">
      <c r="A50" s="12" t="s">
        <v>100</v>
      </c>
      <c r="B50" s="12" t="s">
        <v>99</v>
      </c>
      <c r="C50" s="12" t="s">
        <v>24</v>
      </c>
      <c r="D50" s="13">
        <v>240</v>
      </c>
      <c r="E50" s="14">
        <v>43889</v>
      </c>
      <c r="F50" s="14">
        <v>43875</v>
      </c>
      <c r="G50" s="15">
        <v>-14</v>
      </c>
      <c r="H50" s="13">
        <v>-3360</v>
      </c>
      <c r="I50" s="16">
        <f>H50/D$72</f>
        <v>-2.6089890216459666E-3</v>
      </c>
    </row>
    <row r="51" spans="1:9" x14ac:dyDescent="0.25">
      <c r="A51" s="12" t="s">
        <v>102</v>
      </c>
      <c r="B51" s="12" t="s">
        <v>101</v>
      </c>
      <c r="C51" s="12" t="s">
        <v>24</v>
      </c>
      <c r="D51" s="13">
        <v>144</v>
      </c>
      <c r="E51" s="14">
        <v>43889</v>
      </c>
      <c r="F51" s="14">
        <v>43875</v>
      </c>
      <c r="G51" s="15">
        <v>-14</v>
      </c>
      <c r="H51" s="13">
        <v>-2016</v>
      </c>
      <c r="I51" s="16">
        <f>H51/D$72</f>
        <v>-1.5653934129875801E-3</v>
      </c>
    </row>
    <row r="52" spans="1:9" x14ac:dyDescent="0.25">
      <c r="A52" s="12" t="s">
        <v>105</v>
      </c>
      <c r="B52" s="12" t="s">
        <v>103</v>
      </c>
      <c r="C52" s="12" t="s">
        <v>104</v>
      </c>
      <c r="D52" s="13">
        <v>22885</v>
      </c>
      <c r="E52" s="14">
        <v>43889</v>
      </c>
      <c r="F52" s="14">
        <v>43875</v>
      </c>
      <c r="G52" s="15">
        <v>-14</v>
      </c>
      <c r="H52" s="13">
        <v>-320390</v>
      </c>
      <c r="I52" s="16">
        <f>H52/D$72</f>
        <v>-0.24877797400153312</v>
      </c>
    </row>
    <row r="53" spans="1:9" x14ac:dyDescent="0.25">
      <c r="A53" s="12" t="s">
        <v>108</v>
      </c>
      <c r="B53" s="12" t="s">
        <v>106</v>
      </c>
      <c r="C53" s="12" t="s">
        <v>107</v>
      </c>
      <c r="D53" s="13">
        <v>148.38</v>
      </c>
      <c r="E53" s="14">
        <v>43890</v>
      </c>
      <c r="F53" s="14">
        <v>43880</v>
      </c>
      <c r="G53" s="15">
        <v>-10</v>
      </c>
      <c r="H53" s="13">
        <v>-1483.8</v>
      </c>
      <c r="I53" s="16">
        <f>H53/D$72</f>
        <v>-1.1521481875947277E-3</v>
      </c>
    </row>
    <row r="54" spans="1:9" x14ac:dyDescent="0.25">
      <c r="A54" s="12" t="s">
        <v>111</v>
      </c>
      <c r="B54" s="12" t="s">
        <v>109</v>
      </c>
      <c r="C54" s="12" t="s">
        <v>110</v>
      </c>
      <c r="D54" s="13">
        <v>12978</v>
      </c>
      <c r="E54" s="14">
        <v>43894</v>
      </c>
      <c r="F54" s="14">
        <v>43880</v>
      </c>
      <c r="G54" s="15">
        <v>-14</v>
      </c>
      <c r="H54" s="13">
        <v>-181692</v>
      </c>
      <c r="I54" s="16">
        <f>H54/D$72</f>
        <v>-0.14108108134550565</v>
      </c>
    </row>
    <row r="55" spans="1:9" x14ac:dyDescent="0.25">
      <c r="A55" s="12" t="s">
        <v>113</v>
      </c>
      <c r="B55" s="12" t="s">
        <v>112</v>
      </c>
      <c r="C55" s="12" t="s">
        <v>5</v>
      </c>
      <c r="D55" s="13">
        <v>-5.48</v>
      </c>
      <c r="E55" s="14">
        <v>43909</v>
      </c>
      <c r="F55" s="14">
        <v>43894</v>
      </c>
      <c r="G55" s="15">
        <v>-15</v>
      </c>
      <c r="H55" s="13">
        <v>82.2</v>
      </c>
      <c r="I55" s="16">
        <f>H55/D$72</f>
        <v>6.3827052850981686E-5</v>
      </c>
    </row>
    <row r="56" spans="1:9" x14ac:dyDescent="0.25">
      <c r="A56" s="12" t="s">
        <v>115</v>
      </c>
      <c r="B56" s="12" t="s">
        <v>114</v>
      </c>
      <c r="C56" s="12" t="s">
        <v>15</v>
      </c>
      <c r="D56" s="13">
        <v>733.18</v>
      </c>
      <c r="E56" s="14">
        <v>43935</v>
      </c>
      <c r="F56" s="14">
        <v>43901</v>
      </c>
      <c r="G56" s="15">
        <v>-34</v>
      </c>
      <c r="H56" s="13">
        <v>-24928.12</v>
      </c>
      <c r="I56" s="16">
        <f>H56/D$72</f>
        <v>-1.935630696734323E-2</v>
      </c>
    </row>
    <row r="57" spans="1:9" x14ac:dyDescent="0.25">
      <c r="A57" s="12" t="s">
        <v>117</v>
      </c>
      <c r="B57" s="12" t="s">
        <v>116</v>
      </c>
      <c r="C57" s="12" t="s">
        <v>61</v>
      </c>
      <c r="D57" s="13">
        <v>5810</v>
      </c>
      <c r="E57" s="14">
        <v>43895</v>
      </c>
      <c r="F57" s="14">
        <v>43880</v>
      </c>
      <c r="G57" s="15">
        <v>-15</v>
      </c>
      <c r="H57" s="13">
        <v>-87150</v>
      </c>
      <c r="I57" s="16">
        <f>H57/D$72</f>
        <v>-6.7670652748942267E-2</v>
      </c>
    </row>
    <row r="58" spans="1:9" x14ac:dyDescent="0.25">
      <c r="A58" s="12" t="s">
        <v>119</v>
      </c>
      <c r="B58" s="12" t="s">
        <v>118</v>
      </c>
      <c r="C58" s="12" t="s">
        <v>69</v>
      </c>
      <c r="D58" s="13">
        <v>2802.28</v>
      </c>
      <c r="E58" s="14">
        <v>43872</v>
      </c>
      <c r="F58" s="14">
        <v>43875</v>
      </c>
      <c r="G58" s="15">
        <v>3</v>
      </c>
      <c r="H58" s="13">
        <v>8406.84</v>
      </c>
      <c r="I58" s="16">
        <f>H58/D$72</f>
        <v>6.5277837103375532E-3</v>
      </c>
    </row>
    <row r="59" spans="1:9" x14ac:dyDescent="0.25">
      <c r="A59" s="12" t="s">
        <v>122</v>
      </c>
      <c r="B59" s="12" t="s">
        <v>120</v>
      </c>
      <c r="C59" s="12" t="s">
        <v>121</v>
      </c>
      <c r="D59" s="13">
        <v>145.79</v>
      </c>
      <c r="E59" s="14">
        <v>43899</v>
      </c>
      <c r="F59" s="14">
        <v>43882</v>
      </c>
      <c r="G59" s="15">
        <v>-17</v>
      </c>
      <c r="H59" s="13">
        <v>-2478.4299999999998</v>
      </c>
      <c r="I59" s="16">
        <f>H59/D$72</f>
        <v>-1.9244632919398848E-3</v>
      </c>
    </row>
    <row r="60" spans="1:9" x14ac:dyDescent="0.25">
      <c r="A60" s="12" t="s">
        <v>125</v>
      </c>
      <c r="B60" s="12" t="s">
        <v>123</v>
      </c>
      <c r="C60" s="12" t="s">
        <v>124</v>
      </c>
      <c r="D60" s="13">
        <v>1626.88</v>
      </c>
      <c r="E60" s="14">
        <v>43905</v>
      </c>
      <c r="F60" s="14">
        <v>43893</v>
      </c>
      <c r="G60" s="15">
        <v>-12</v>
      </c>
      <c r="H60" s="13">
        <v>-19522.560000000001</v>
      </c>
      <c r="I60" s="16">
        <f>H60/D$72</f>
        <v>-1.5158971641197824E-2</v>
      </c>
    </row>
    <row r="61" spans="1:9" x14ac:dyDescent="0.25">
      <c r="A61" s="12" t="s">
        <v>127</v>
      </c>
      <c r="B61" s="12" t="s">
        <v>126</v>
      </c>
      <c r="C61" s="12" t="s">
        <v>83</v>
      </c>
      <c r="D61" s="13">
        <v>658.19</v>
      </c>
      <c r="E61" s="14">
        <v>43908</v>
      </c>
      <c r="F61" s="14">
        <v>43881</v>
      </c>
      <c r="G61" s="15">
        <v>-27</v>
      </c>
      <c r="H61" s="13">
        <v>-17771.13</v>
      </c>
      <c r="I61" s="16">
        <f>H61/D$72</f>
        <v>-1.3799012819120028E-2</v>
      </c>
    </row>
    <row r="62" spans="1:9" x14ac:dyDescent="0.25">
      <c r="A62" s="12" t="s">
        <v>129</v>
      </c>
      <c r="B62" s="12" t="s">
        <v>128</v>
      </c>
      <c r="C62" s="12" t="s">
        <v>83</v>
      </c>
      <c r="D62" s="13">
        <v>280.68</v>
      </c>
      <c r="E62" s="14">
        <v>43908</v>
      </c>
      <c r="F62" s="14">
        <v>43881</v>
      </c>
      <c r="G62" s="15">
        <v>-27</v>
      </c>
      <c r="H62" s="13">
        <v>-7578.36</v>
      </c>
      <c r="I62" s="16">
        <f>H62/D$72</f>
        <v>-5.8844815601431328E-3</v>
      </c>
    </row>
    <row r="63" spans="1:9" x14ac:dyDescent="0.25">
      <c r="A63" s="12" t="s">
        <v>131</v>
      </c>
      <c r="B63" s="12" t="s">
        <v>130</v>
      </c>
      <c r="C63" s="12" t="s">
        <v>5</v>
      </c>
      <c r="D63" s="13">
        <v>19048.48</v>
      </c>
      <c r="E63" s="14">
        <v>43909</v>
      </c>
      <c r="F63" s="14">
        <v>43894</v>
      </c>
      <c r="G63" s="15">
        <v>-15</v>
      </c>
      <c r="H63" s="13">
        <v>-285727.2</v>
      </c>
      <c r="I63" s="16">
        <f>H63/D$72</f>
        <v>-0.22186283571001236</v>
      </c>
    </row>
    <row r="64" spans="1:9" x14ac:dyDescent="0.25">
      <c r="A64" s="12" t="s">
        <v>133</v>
      </c>
      <c r="B64" s="12" t="s">
        <v>132</v>
      </c>
      <c r="C64" s="12" t="s">
        <v>97</v>
      </c>
      <c r="D64" s="13">
        <v>19793.099999999999</v>
      </c>
      <c r="E64" s="14">
        <v>43918</v>
      </c>
      <c r="F64" s="14">
        <v>43899</v>
      </c>
      <c r="G64" s="15">
        <v>-19</v>
      </c>
      <c r="H64" s="13">
        <v>-376068.9</v>
      </c>
      <c r="I64" s="16">
        <f>H64/D$72</f>
        <v>-0.29201179508406994</v>
      </c>
    </row>
    <row r="65" spans="1:9" x14ac:dyDescent="0.25">
      <c r="A65" s="12" t="s">
        <v>135</v>
      </c>
      <c r="B65" s="12" t="s">
        <v>134</v>
      </c>
      <c r="C65" s="12" t="s">
        <v>15</v>
      </c>
      <c r="D65" s="13">
        <v>674.36</v>
      </c>
      <c r="E65" s="14">
        <v>43959</v>
      </c>
      <c r="F65" s="14">
        <v>43901</v>
      </c>
      <c r="G65" s="15">
        <v>-58</v>
      </c>
      <c r="H65" s="13">
        <v>-39112.879999999997</v>
      </c>
      <c r="I65" s="16">
        <f>H65/D$72</f>
        <v>-3.037055789433217E-2</v>
      </c>
    </row>
    <row r="66" spans="1:9" x14ac:dyDescent="0.25">
      <c r="A66" s="12" t="s">
        <v>137</v>
      </c>
      <c r="B66" s="12" t="s">
        <v>136</v>
      </c>
      <c r="C66" s="12" t="s">
        <v>159</v>
      </c>
      <c r="D66" s="13">
        <v>200</v>
      </c>
      <c r="E66" s="14">
        <v>43926</v>
      </c>
      <c r="F66" s="14">
        <v>43910</v>
      </c>
      <c r="G66" s="15">
        <v>-16</v>
      </c>
      <c r="H66" s="13">
        <v>-3200</v>
      </c>
      <c r="I66" s="16">
        <f>H66/D$72</f>
        <v>-2.4847514491866348E-3</v>
      </c>
    </row>
    <row r="67" spans="1:9" x14ac:dyDescent="0.25">
      <c r="A67" s="12" t="s">
        <v>140</v>
      </c>
      <c r="B67" s="12" t="s">
        <v>138</v>
      </c>
      <c r="C67" s="12" t="s">
        <v>139</v>
      </c>
      <c r="D67" s="13">
        <v>2500</v>
      </c>
      <c r="E67" s="14">
        <v>43927</v>
      </c>
      <c r="F67" s="14">
        <v>43875</v>
      </c>
      <c r="G67" s="15">
        <v>-52</v>
      </c>
      <c r="H67" s="13">
        <v>-130000</v>
      </c>
      <c r="I67" s="16">
        <f>H67/D$72</f>
        <v>-0.10094302762320705</v>
      </c>
    </row>
    <row r="68" spans="1:9" x14ac:dyDescent="0.25">
      <c r="A68" s="12" t="s">
        <v>142</v>
      </c>
      <c r="B68" s="12" t="s">
        <v>141</v>
      </c>
      <c r="C68" s="12" t="s">
        <v>69</v>
      </c>
      <c r="D68" s="13">
        <v>1965.8</v>
      </c>
      <c r="E68" s="14">
        <v>43929</v>
      </c>
      <c r="F68" s="14">
        <v>43902</v>
      </c>
      <c r="G68" s="15">
        <v>-27</v>
      </c>
      <c r="H68" s="13">
        <v>-53076.6</v>
      </c>
      <c r="I68" s="16">
        <f>H68/D$72</f>
        <v>-4.1213174614968547E-2</v>
      </c>
    </row>
    <row r="69" spans="1:9" x14ac:dyDescent="0.25">
      <c r="A69" s="12" t="s">
        <v>145</v>
      </c>
      <c r="B69" s="12" t="s">
        <v>143</v>
      </c>
      <c r="C69" s="12" t="s">
        <v>144</v>
      </c>
      <c r="D69" s="13">
        <v>250</v>
      </c>
      <c r="E69" s="14">
        <v>43933</v>
      </c>
      <c r="F69" s="14">
        <v>43920</v>
      </c>
      <c r="G69" s="15">
        <v>-13</v>
      </c>
      <c r="H69" s="13">
        <v>-3250</v>
      </c>
      <c r="I69" s="16">
        <f>H69/D$72</f>
        <v>-2.5235756905801761E-3</v>
      </c>
    </row>
    <row r="70" spans="1:9" x14ac:dyDescent="0.25">
      <c r="A70" s="12" t="s">
        <v>147</v>
      </c>
      <c r="B70" s="12" t="s">
        <v>146</v>
      </c>
      <c r="C70" s="12" t="s">
        <v>39</v>
      </c>
      <c r="D70" s="13">
        <v>1626.36</v>
      </c>
      <c r="E70" s="14">
        <v>43937</v>
      </c>
      <c r="F70" s="14">
        <v>43910</v>
      </c>
      <c r="G70" s="15">
        <v>-27</v>
      </c>
      <c r="H70" s="13">
        <v>-43911.72</v>
      </c>
      <c r="I70" s="16">
        <f>H70/D$72</f>
        <v>-3.4096784345711798E-2</v>
      </c>
    </row>
    <row r="71" spans="1:9" x14ac:dyDescent="0.25">
      <c r="A71" s="12" t="s">
        <v>149</v>
      </c>
      <c r="B71" s="12" t="s">
        <v>148</v>
      </c>
      <c r="C71" s="12" t="s">
        <v>107</v>
      </c>
      <c r="D71" s="13">
        <v>914.56</v>
      </c>
      <c r="E71" s="14">
        <v>43938</v>
      </c>
      <c r="F71" s="14">
        <v>43910</v>
      </c>
      <c r="G71" s="15">
        <v>-28</v>
      </c>
      <c r="H71" s="13">
        <v>-25607.68</v>
      </c>
      <c r="I71" s="16">
        <f>H71/D$72</f>
        <v>-1.9883974996971129E-2</v>
      </c>
    </row>
    <row r="72" spans="1:9" x14ac:dyDescent="0.25">
      <c r="A72" s="2" t="s">
        <v>2</v>
      </c>
      <c r="B72" s="2" t="s">
        <v>2</v>
      </c>
      <c r="C72" s="7" t="s">
        <v>160</v>
      </c>
      <c r="D72" s="8">
        <f>SUM(D12:D71)</f>
        <v>1287855.17</v>
      </c>
      <c r="E72" s="3"/>
      <c r="F72" s="3"/>
      <c r="G72" s="4"/>
      <c r="H72" s="8">
        <f>SUM(H12:H71)</f>
        <v>-14538252.820000002</v>
      </c>
      <c r="I72" s="11">
        <f>H72/D$72</f>
        <v>-11.288732738480215</v>
      </c>
    </row>
  </sheetData>
  <phoneticPr fontId="0" type="noConversion"/>
  <pageMargins left="0.75" right="0.75" top="1" bottom="1" header="0.5" footer="0.5"/>
  <pageSetup paperSize="9" scale="7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Nicoletti Rosa Angela</cp:lastModifiedBy>
  <cp:revision>1</cp:revision>
  <dcterms:created xsi:type="dcterms:W3CDTF">2022-07-12T08:50:27Z</dcterms:created>
  <dcterms:modified xsi:type="dcterms:W3CDTF">2022-07-12T08:50:27Z</dcterms:modified>
  <cp:category/>
</cp:coreProperties>
</file>