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0\indicatore tempestività x pag. 2020\"/>
    </mc:Choice>
  </mc:AlternateContent>
  <xr:revisionPtr revIDLastSave="0" documentId="13_ncr:1_{8444B42A-7FD5-464E-B3A2-091EDCA2277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9" i="1" l="1"/>
  <c r="I13" i="1" s="1"/>
  <c r="H79" i="1"/>
  <c r="I79" i="1" l="1"/>
  <c r="I25" i="1"/>
  <c r="I62" i="1"/>
  <c r="I46" i="1"/>
  <c r="I29" i="1"/>
  <c r="I77" i="1"/>
  <c r="I69" i="1"/>
  <c r="I61" i="1"/>
  <c r="I53" i="1"/>
  <c r="I45" i="1"/>
  <c r="I36" i="1"/>
  <c r="I28" i="1"/>
  <c r="I20" i="1"/>
  <c r="I33" i="1"/>
  <c r="I49" i="1"/>
  <c r="I78" i="1"/>
  <c r="I76" i="1"/>
  <c r="I60" i="1"/>
  <c r="I52" i="1"/>
  <c r="I35" i="1"/>
  <c r="I27" i="1"/>
  <c r="I19" i="1"/>
  <c r="I66" i="1"/>
  <c r="I41" i="1"/>
  <c r="I57" i="1"/>
  <c r="I70" i="1"/>
  <c r="I68" i="1"/>
  <c r="I43" i="1"/>
  <c r="I75" i="1"/>
  <c r="I67" i="1"/>
  <c r="I59" i="1"/>
  <c r="I51" i="1"/>
  <c r="I42" i="1"/>
  <c r="I34" i="1"/>
  <c r="I26" i="1"/>
  <c r="I18" i="1"/>
  <c r="I17" i="1"/>
  <c r="I16" i="1"/>
  <c r="I74" i="1"/>
  <c r="I50" i="1"/>
  <c r="I65" i="1"/>
  <c r="I32" i="1"/>
  <c r="I12" i="1"/>
  <c r="I56" i="1"/>
  <c r="I39" i="1"/>
  <c r="I23" i="1"/>
  <c r="I15" i="1"/>
  <c r="I40" i="1"/>
  <c r="I24" i="1"/>
  <c r="I72" i="1"/>
  <c r="I64" i="1"/>
  <c r="I48" i="1"/>
  <c r="I31" i="1"/>
  <c r="I71" i="1"/>
  <c r="I63" i="1"/>
  <c r="I55" i="1"/>
  <c r="I47" i="1"/>
  <c r="I38" i="1"/>
  <c r="I30" i="1"/>
  <c r="I22" i="1"/>
  <c r="I14" i="1"/>
  <c r="I58" i="1"/>
  <c r="I73" i="1"/>
  <c r="I54" i="1"/>
  <c r="I37" i="1"/>
  <c r="I21" i="1"/>
</calcChain>
</file>

<file path=xl/sharedStrings.xml><?xml version="1.0" encoding="utf-8"?>
<sst xmlns="http://schemas.openxmlformats.org/spreadsheetml/2006/main" count="220" uniqueCount="169">
  <si>
    <t>767/19</t>
  </si>
  <si>
    <t>CALDARINI &amp; ASSOCIATI SOCIETÀ A RESPONSABILITÀ LIMITATA</t>
  </si>
  <si>
    <t/>
  </si>
  <si>
    <t>FT/2020/91</t>
  </si>
  <si>
    <t>U7300102000255</t>
  </si>
  <si>
    <t>UNIPOLRENTAL S.P.A.(EX CAR SERVE R)</t>
  </si>
  <si>
    <t>FT/2020/86</t>
  </si>
  <si>
    <t>1369597659</t>
  </si>
  <si>
    <t>ITALIANA PETROLI S.P.A.</t>
  </si>
  <si>
    <t>FT/2020/54</t>
  </si>
  <si>
    <t>N43569</t>
  </si>
  <si>
    <t>EDENRED ITALIA S.R.L.</t>
  </si>
  <si>
    <t>FT/2020/78</t>
  </si>
  <si>
    <t>N94178</t>
  </si>
  <si>
    <t>FT/2020/79</t>
  </si>
  <si>
    <t>H94078</t>
  </si>
  <si>
    <t>FT/2020/80</t>
  </si>
  <si>
    <t>RHC532</t>
  </si>
  <si>
    <t>E.G.A. SOCIO UNICO (EMILIANA GRANDI ALBERGHI)</t>
  </si>
  <si>
    <t>FT/2020/64</t>
  </si>
  <si>
    <t>112011610516</t>
  </si>
  <si>
    <t>HERA S.P.A.</t>
  </si>
  <si>
    <t>FT/2020/58</t>
  </si>
  <si>
    <t>N44335</t>
  </si>
  <si>
    <t>FT/2020/63</t>
  </si>
  <si>
    <t>2100000034</t>
  </si>
  <si>
    <t>SOCIETÀ EMILIANA TRASPORTI AUTOFILOVIARI S.P.A.</t>
  </si>
  <si>
    <t>FT/2020/62</t>
  </si>
  <si>
    <t>35/05</t>
  </si>
  <si>
    <t>TECNOLASER EUROPA SRL</t>
  </si>
  <si>
    <t>FT/2020/66</t>
  </si>
  <si>
    <t>36/05</t>
  </si>
  <si>
    <t>FT/2020/67</t>
  </si>
  <si>
    <t>MM20FPA00155</t>
  </si>
  <si>
    <t>MATICMIND S.P.A.</t>
  </si>
  <si>
    <t>FT/2020/70</t>
  </si>
  <si>
    <t>2100000035</t>
  </si>
  <si>
    <t>FT/2020/65</t>
  </si>
  <si>
    <t>200/05</t>
  </si>
  <si>
    <t>FT/2020/68</t>
  </si>
  <si>
    <t>199/05</t>
  </si>
  <si>
    <t>FT/2020/69</t>
  </si>
  <si>
    <t>N94548</t>
  </si>
  <si>
    <t>FT/2020/82</t>
  </si>
  <si>
    <t>N44575</t>
  </si>
  <si>
    <t>FT/2020/81</t>
  </si>
  <si>
    <t>N94549</t>
  </si>
  <si>
    <t>FT/2020/101</t>
  </si>
  <si>
    <t>2800003644</t>
  </si>
  <si>
    <t>FASTWEB SPA</t>
  </si>
  <si>
    <t>FT/2020/71</t>
  </si>
  <si>
    <t>1369657271</t>
  </si>
  <si>
    <t>FT/2020/73</t>
  </si>
  <si>
    <t>37/05</t>
  </si>
  <si>
    <t>FT/2020/72</t>
  </si>
  <si>
    <t>004021748323</t>
  </si>
  <si>
    <t>ENEL ENERGIA SPA</t>
  </si>
  <si>
    <t>FT/2020/74</t>
  </si>
  <si>
    <t>S1/003070</t>
  </si>
  <si>
    <t>NUOVA FARMEC S.R.L.</t>
  </si>
  <si>
    <t>FT/2020/77</t>
  </si>
  <si>
    <t>S1/002497</t>
  </si>
  <si>
    <t>FT/2020/75</t>
  </si>
  <si>
    <t>S1/002512</t>
  </si>
  <si>
    <t>FT/2020/76</t>
  </si>
  <si>
    <t>H94185</t>
  </si>
  <si>
    <t>FT/2020/83</t>
  </si>
  <si>
    <t>2100000036</t>
  </si>
  <si>
    <t>FT/2020/84</t>
  </si>
  <si>
    <t>P151</t>
  </si>
  <si>
    <t>SI COMPUTER S.P.A.</t>
  </si>
  <si>
    <t>FT/2020/85</t>
  </si>
  <si>
    <t>U7300102000511</t>
  </si>
  <si>
    <t>FT/2020/89</t>
  </si>
  <si>
    <t>2100000040</t>
  </si>
  <si>
    <t>FT/2020/94</t>
  </si>
  <si>
    <t>315/05</t>
  </si>
  <si>
    <t>FT/2020/95</t>
  </si>
  <si>
    <t>N45081</t>
  </si>
  <si>
    <t>FT/2020/100</t>
  </si>
  <si>
    <t>0072508898</t>
  </si>
  <si>
    <t>WOLTERS KLUWER ITALIA S.R.L.</t>
  </si>
  <si>
    <t>FT/2020/96</t>
  </si>
  <si>
    <t>197</t>
  </si>
  <si>
    <t>SEBERG S.R.L.</t>
  </si>
  <si>
    <t>FT/2020/98</t>
  </si>
  <si>
    <t>N45335</t>
  </si>
  <si>
    <t>FT/2020/103</t>
  </si>
  <si>
    <t>N94705</t>
  </si>
  <si>
    <t>FT/2020/104</t>
  </si>
  <si>
    <t>N94704</t>
  </si>
  <si>
    <t>FT/2020/102</t>
  </si>
  <si>
    <t>171</t>
  </si>
  <si>
    <t>PAPER-INGROS DITTA INDIVIDUALE</t>
  </si>
  <si>
    <t>FT/2020/97</t>
  </si>
  <si>
    <t>18/EL</t>
  </si>
  <si>
    <t>SCS AZIONINNOVA SPA</t>
  </si>
  <si>
    <t>FT/2020/106</t>
  </si>
  <si>
    <t>H94219</t>
  </si>
  <si>
    <t>FT/2020/105</t>
  </si>
  <si>
    <t>004028768858</t>
  </si>
  <si>
    <t>FT/2020/99</t>
  </si>
  <si>
    <t>000210T RN</t>
  </si>
  <si>
    <t>START ROMAGNA S.P.A.</t>
  </si>
  <si>
    <t>FT/2020/109</t>
  </si>
  <si>
    <t>000059T FC</t>
  </si>
  <si>
    <t>FT/2020/110</t>
  </si>
  <si>
    <t>2020913606</t>
  </si>
  <si>
    <t>ENGINEERING S.P.A.</t>
  </si>
  <si>
    <t>FT/2020/107</t>
  </si>
  <si>
    <t>U7300102000673</t>
  </si>
  <si>
    <t>FT/2020/108</t>
  </si>
  <si>
    <t>004035774809</t>
  </si>
  <si>
    <t>FT/2020/129</t>
  </si>
  <si>
    <t>004035774810</t>
  </si>
  <si>
    <t>FT/2020/127</t>
  </si>
  <si>
    <t>004035774828</t>
  </si>
  <si>
    <t>FT/2020/128</t>
  </si>
  <si>
    <t>004035774826</t>
  </si>
  <si>
    <t>FT/2020/126</t>
  </si>
  <si>
    <t>112012832979</t>
  </si>
  <si>
    <t>FT/2020/111</t>
  </si>
  <si>
    <t>N45768</t>
  </si>
  <si>
    <t>FT/2020/120</t>
  </si>
  <si>
    <t>FATTPA 20_20</t>
  </si>
  <si>
    <t>M.B.S. S.R.L.</t>
  </si>
  <si>
    <t>FT/2020/114</t>
  </si>
  <si>
    <t>20/EL</t>
  </si>
  <si>
    <t>FT/2020/115</t>
  </si>
  <si>
    <t>21/EL</t>
  </si>
  <si>
    <t>FT/2020/116</t>
  </si>
  <si>
    <t>N94755</t>
  </si>
  <si>
    <t>FT/2020/121</t>
  </si>
  <si>
    <t>2020915701</t>
  </si>
  <si>
    <t>FT/2020/117</t>
  </si>
  <si>
    <t>1369769597</t>
  </si>
  <si>
    <t>FT/2020/131</t>
  </si>
  <si>
    <t>10005675</t>
  </si>
  <si>
    <t>CLINI-LAB S.R.L.</t>
  </si>
  <si>
    <t>FT/2020/133</t>
  </si>
  <si>
    <t>004036139156</t>
  </si>
  <si>
    <t>FT/2020/130</t>
  </si>
  <si>
    <t>1011/2020</t>
  </si>
  <si>
    <t>COOPERATIVA SOCIALE QUID</t>
  </si>
  <si>
    <t>FT/2020/132</t>
  </si>
  <si>
    <t>1/PA</t>
  </si>
  <si>
    <t>ANIMP SERVIZI S.R.L.</t>
  </si>
  <si>
    <t>FT/2020/137</t>
  </si>
  <si>
    <t>U7300102000831</t>
  </si>
  <si>
    <t>FT/2020/135</t>
  </si>
  <si>
    <t>10005597</t>
  </si>
  <si>
    <t>FT/2020/134</t>
  </si>
  <si>
    <t>N46388</t>
  </si>
  <si>
    <t>FT/2020/136</t>
  </si>
  <si>
    <t>199/20PA</t>
  </si>
  <si>
    <t>I.T.A. S.R.L.</t>
  </si>
  <si>
    <t>FT/2020/138</t>
  </si>
  <si>
    <t>Riferimento</t>
  </si>
  <si>
    <t>Nome / Ragione sociale</t>
  </si>
  <si>
    <t>Imp. base imponibile</t>
  </si>
  <si>
    <t>Data scadenza</t>
  </si>
  <si>
    <t>Protocollo</t>
  </si>
  <si>
    <t>Data Mandato</t>
  </si>
  <si>
    <t>Data pagamento - data scadenza</t>
  </si>
  <si>
    <t>Giorni per importo</t>
  </si>
  <si>
    <t>TOTALE</t>
  </si>
  <si>
    <t>Tempi di pagamento</t>
  </si>
  <si>
    <t>Imp. base imponibile al netto di n.c. e ritenute</t>
  </si>
  <si>
    <t>TEMPESTIVITA' PAGAMENTI DAL 01.04.2020 AL 30.06.2020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</si>
</sst>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43" fontId="0" fillId="2" borderId="1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43" fontId="2" fillId="0" borderId="1" xfId="1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0" fillId="2" borderId="1" xfId="0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768350</xdr:colOff>
      <xdr:row>6</xdr:row>
      <xdr:rowOff>127000</xdr:rowOff>
    </xdr:to>
    <xdr:pic>
      <xdr:nvPicPr>
        <xdr:cNvPr id="14" name="Picture 14">
          <a:extLst>
            <a:ext uri="{FF2B5EF4-FFF2-40B4-BE49-F238E27FC236}">
              <a16:creationId xmlns:a16="http://schemas.microsoft.com/office/drawing/2014/main" id="{E17C6DB8-CFDE-4694-AF26-8254D5E22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79"/>
  <sheetViews>
    <sheetView tabSelected="1" topLeftCell="A2" zoomScaleNormal="100" workbookViewId="0">
      <selection activeCell="C9" sqref="C9"/>
    </sheetView>
  </sheetViews>
  <sheetFormatPr defaultRowHeight="11.5" x14ac:dyDescent="0.25"/>
  <cols>
    <col min="1" max="1" width="14" style="1" bestFit="1" customWidth="1"/>
    <col min="2" max="2" width="16" style="1" bestFit="1" customWidth="1"/>
    <col min="3" max="3" width="57" style="1" bestFit="1" customWidth="1"/>
    <col min="4" max="4" width="11" style="5" bestFit="1" customWidth="1"/>
    <col min="5" max="5" width="11.54296875" style="1" customWidth="1"/>
    <col min="6" max="6" width="11.26953125" style="1" customWidth="1"/>
    <col min="7" max="7" width="11.90625" style="1" customWidth="1"/>
    <col min="8" max="8" width="13.453125" style="5" customWidth="1"/>
    <col min="9" max="9" width="10.36328125" style="5" customWidth="1"/>
    <col min="10" max="16384" width="8.7265625" style="1"/>
  </cols>
  <sheetData>
    <row r="9" spans="1:9" x14ac:dyDescent="0.25">
      <c r="C9" s="19" t="s">
        <v>168</v>
      </c>
      <c r="D9" s="19"/>
      <c r="E9" s="19"/>
      <c r="F9" s="19"/>
    </row>
    <row r="11" spans="1:9" s="9" customFormat="1" ht="50" x14ac:dyDescent="0.25">
      <c r="A11" s="6" t="s">
        <v>161</v>
      </c>
      <c r="B11" s="6" t="s">
        <v>157</v>
      </c>
      <c r="C11" s="6" t="s">
        <v>158</v>
      </c>
      <c r="D11" s="20" t="s">
        <v>167</v>
      </c>
      <c r="E11" s="6" t="s">
        <v>160</v>
      </c>
      <c r="F11" s="6" t="s">
        <v>162</v>
      </c>
      <c r="G11" s="8" t="s">
        <v>163</v>
      </c>
      <c r="H11" s="7" t="s">
        <v>164</v>
      </c>
      <c r="I11" s="12" t="s">
        <v>166</v>
      </c>
    </row>
    <row r="12" spans="1:9" x14ac:dyDescent="0.25">
      <c r="A12" s="14" t="s">
        <v>3</v>
      </c>
      <c r="B12" s="14" t="s">
        <v>0</v>
      </c>
      <c r="C12" s="14" t="s">
        <v>1</v>
      </c>
      <c r="D12" s="15">
        <v>2502</v>
      </c>
      <c r="E12" s="16">
        <v>43965</v>
      </c>
      <c r="F12" s="16">
        <v>43945</v>
      </c>
      <c r="G12" s="17">
        <v>-20</v>
      </c>
      <c r="H12" s="15">
        <v>-50040</v>
      </c>
      <c r="I12" s="18">
        <f>H12/D$79</f>
        <v>-8.0346533120152788E-2</v>
      </c>
    </row>
    <row r="13" spans="1:9" x14ac:dyDescent="0.25">
      <c r="A13" s="14" t="s">
        <v>6</v>
      </c>
      <c r="B13" s="14" t="s">
        <v>4</v>
      </c>
      <c r="C13" s="14" t="s">
        <v>5</v>
      </c>
      <c r="D13" s="15">
        <v>368.67</v>
      </c>
      <c r="E13" s="16">
        <v>43910</v>
      </c>
      <c r="F13" s="16">
        <v>43941</v>
      </c>
      <c r="G13" s="17">
        <v>31</v>
      </c>
      <c r="H13" s="15">
        <v>11428.77</v>
      </c>
      <c r="I13" s="18">
        <f t="shared" ref="I13:I77" si="0">H13/D$79</f>
        <v>1.8350560498153649E-2</v>
      </c>
    </row>
    <row r="14" spans="1:9" x14ac:dyDescent="0.25">
      <c r="A14" s="14" t="s">
        <v>9</v>
      </c>
      <c r="B14" s="14" t="s">
        <v>7</v>
      </c>
      <c r="C14" s="14" t="s">
        <v>8</v>
      </c>
      <c r="D14" s="15">
        <v>80.3</v>
      </c>
      <c r="E14" s="16">
        <v>43925</v>
      </c>
      <c r="F14" s="16">
        <v>43924</v>
      </c>
      <c r="G14" s="17">
        <v>-1</v>
      </c>
      <c r="H14" s="15">
        <v>-80.3</v>
      </c>
      <c r="I14" s="18">
        <f t="shared" si="0"/>
        <v>-1.2893338548257931E-4</v>
      </c>
    </row>
    <row r="15" spans="1:9" x14ac:dyDescent="0.25">
      <c r="A15" s="14" t="s">
        <v>12</v>
      </c>
      <c r="B15" s="14" t="s">
        <v>10</v>
      </c>
      <c r="C15" s="14" t="s">
        <v>11</v>
      </c>
      <c r="D15" s="15">
        <v>27087.64</v>
      </c>
      <c r="E15" s="16">
        <v>43957</v>
      </c>
      <c r="F15" s="16">
        <v>43935</v>
      </c>
      <c r="G15" s="17">
        <v>-22</v>
      </c>
      <c r="H15" s="15">
        <v>-595928.07999999996</v>
      </c>
      <c r="I15" s="18">
        <f t="shared" si="0"/>
        <v>-0.9568496246392697</v>
      </c>
    </row>
    <row r="16" spans="1:9" x14ac:dyDescent="0.25">
      <c r="A16" s="14" t="s">
        <v>14</v>
      </c>
      <c r="B16" s="14" t="s">
        <v>13</v>
      </c>
      <c r="C16" s="14" t="s">
        <v>11</v>
      </c>
      <c r="D16" s="15">
        <v>-22128.240000000002</v>
      </c>
      <c r="E16" s="16">
        <v>43957</v>
      </c>
      <c r="F16" s="16">
        <v>43935</v>
      </c>
      <c r="G16" s="17">
        <v>-22</v>
      </c>
      <c r="H16" s="15">
        <v>486821.28</v>
      </c>
      <c r="I16" s="18">
        <f t="shared" si="0"/>
        <v>0.78166271177288515</v>
      </c>
    </row>
    <row r="17" spans="1:9" x14ac:dyDescent="0.25">
      <c r="A17" s="14" t="s">
        <v>16</v>
      </c>
      <c r="B17" s="14" t="s">
        <v>15</v>
      </c>
      <c r="C17" s="14" t="s">
        <v>11</v>
      </c>
      <c r="D17" s="15">
        <v>-4957.3999999999996</v>
      </c>
      <c r="E17" s="16">
        <v>43957</v>
      </c>
      <c r="F17" s="16">
        <v>43935</v>
      </c>
      <c r="G17" s="17">
        <v>-22</v>
      </c>
      <c r="H17" s="15">
        <v>109062.8</v>
      </c>
      <c r="I17" s="18">
        <f t="shared" si="0"/>
        <v>0.17511626443598319</v>
      </c>
    </row>
    <row r="18" spans="1:9" x14ac:dyDescent="0.25">
      <c r="A18" s="14" t="s">
        <v>19</v>
      </c>
      <c r="B18" s="14" t="s">
        <v>17</v>
      </c>
      <c r="C18" s="14" t="s">
        <v>18</v>
      </c>
      <c r="D18" s="15">
        <v>3500</v>
      </c>
      <c r="E18" s="16">
        <v>43932</v>
      </c>
      <c r="F18" s="16">
        <v>43924</v>
      </c>
      <c r="G18" s="17">
        <v>-8</v>
      </c>
      <c r="H18" s="15">
        <v>-28000</v>
      </c>
      <c r="I18" s="18">
        <f t="shared" si="0"/>
        <v>-4.4958092073626658E-2</v>
      </c>
    </row>
    <row r="19" spans="1:9" x14ac:dyDescent="0.25">
      <c r="A19" s="14" t="s">
        <v>22</v>
      </c>
      <c r="B19" s="14" t="s">
        <v>20</v>
      </c>
      <c r="C19" s="14" t="s">
        <v>21</v>
      </c>
      <c r="D19" s="15">
        <v>280.94</v>
      </c>
      <c r="E19" s="16">
        <v>43937</v>
      </c>
      <c r="F19" s="16">
        <v>44000</v>
      </c>
      <c r="G19" s="17">
        <v>63</v>
      </c>
      <c r="H19" s="15">
        <v>17699.22</v>
      </c>
      <c r="I19" s="18">
        <f t="shared" si="0"/>
        <v>2.8418684371120516E-2</v>
      </c>
    </row>
    <row r="20" spans="1:9" x14ac:dyDescent="0.25">
      <c r="A20" s="14" t="s">
        <v>24</v>
      </c>
      <c r="B20" s="14" t="s">
        <v>23</v>
      </c>
      <c r="C20" s="14" t="s">
        <v>11</v>
      </c>
      <c r="D20" s="15">
        <v>19475.919999999998</v>
      </c>
      <c r="E20" s="16">
        <v>43944</v>
      </c>
      <c r="F20" s="16">
        <v>43924</v>
      </c>
      <c r="G20" s="17">
        <v>-20</v>
      </c>
      <c r="H20" s="15">
        <v>-389518.4</v>
      </c>
      <c r="I20" s="18">
        <f t="shared" si="0"/>
        <v>-0.6254287175561335</v>
      </c>
    </row>
    <row r="21" spans="1:9" x14ac:dyDescent="0.25">
      <c r="A21" s="14" t="s">
        <v>27</v>
      </c>
      <c r="B21" s="14" t="s">
        <v>25</v>
      </c>
      <c r="C21" s="14" t="s">
        <v>26</v>
      </c>
      <c r="D21" s="15">
        <v>453.64</v>
      </c>
      <c r="E21" s="16">
        <v>43943</v>
      </c>
      <c r="F21" s="16">
        <v>43924</v>
      </c>
      <c r="G21" s="17">
        <v>-19</v>
      </c>
      <c r="H21" s="15">
        <v>-8619.16</v>
      </c>
      <c r="I21" s="18">
        <f t="shared" si="0"/>
        <v>-1.3839321031332855E-2</v>
      </c>
    </row>
    <row r="22" spans="1:9" x14ac:dyDescent="0.25">
      <c r="A22" s="14" t="s">
        <v>30</v>
      </c>
      <c r="B22" s="14" t="s">
        <v>28</v>
      </c>
      <c r="C22" s="14" t="s">
        <v>29</v>
      </c>
      <c r="D22" s="15">
        <v>97.69</v>
      </c>
      <c r="E22" s="16">
        <v>43945</v>
      </c>
      <c r="F22" s="16">
        <v>43928</v>
      </c>
      <c r="G22" s="17">
        <v>-17</v>
      </c>
      <c r="H22" s="15">
        <v>-1660.73</v>
      </c>
      <c r="I22" s="18">
        <f t="shared" si="0"/>
        <v>-2.6665447231940713E-3</v>
      </c>
    </row>
    <row r="23" spans="1:9" x14ac:dyDescent="0.25">
      <c r="A23" s="14" t="s">
        <v>32</v>
      </c>
      <c r="B23" s="14" t="s">
        <v>31</v>
      </c>
      <c r="C23" s="14" t="s">
        <v>29</v>
      </c>
      <c r="D23" s="15">
        <v>75.08</v>
      </c>
      <c r="E23" s="16">
        <v>43945</v>
      </c>
      <c r="F23" s="16">
        <v>43928</v>
      </c>
      <c r="G23" s="17">
        <v>-17</v>
      </c>
      <c r="H23" s="15">
        <v>-1276.3599999999999</v>
      </c>
      <c r="I23" s="18">
        <f t="shared" si="0"/>
        <v>-2.0493825142533614E-3</v>
      </c>
    </row>
    <row r="24" spans="1:9" x14ac:dyDescent="0.25">
      <c r="A24" s="14" t="s">
        <v>35</v>
      </c>
      <c r="B24" s="14" t="s">
        <v>33</v>
      </c>
      <c r="C24" s="14" t="s">
        <v>34</v>
      </c>
      <c r="D24" s="15">
        <v>23795.97</v>
      </c>
      <c r="E24" s="16">
        <v>43982</v>
      </c>
      <c r="F24" s="16">
        <v>43928</v>
      </c>
      <c r="G24" s="17">
        <v>-54</v>
      </c>
      <c r="H24" s="15">
        <v>-1284982.3799999999</v>
      </c>
      <c r="I24" s="18">
        <f t="shared" si="0"/>
        <v>-2.0632270054652824</v>
      </c>
    </row>
    <row r="25" spans="1:9" x14ac:dyDescent="0.25">
      <c r="A25" s="14" t="s">
        <v>37</v>
      </c>
      <c r="B25" s="14" t="s">
        <v>36</v>
      </c>
      <c r="C25" s="14" t="s">
        <v>26</v>
      </c>
      <c r="D25" s="15">
        <v>195.45</v>
      </c>
      <c r="E25" s="16">
        <v>43954</v>
      </c>
      <c r="F25" s="16">
        <v>43928</v>
      </c>
      <c r="G25" s="17">
        <v>-26</v>
      </c>
      <c r="H25" s="15">
        <v>-5081.7</v>
      </c>
      <c r="I25" s="18">
        <f t="shared" si="0"/>
        <v>-8.1594120175195912E-3</v>
      </c>
    </row>
    <row r="26" spans="1:9" x14ac:dyDescent="0.25">
      <c r="A26" s="14" t="s">
        <v>39</v>
      </c>
      <c r="B26" s="14" t="s">
        <v>38</v>
      </c>
      <c r="C26" s="14" t="s">
        <v>29</v>
      </c>
      <c r="D26" s="15">
        <v>57.83</v>
      </c>
      <c r="E26" s="16">
        <v>43954</v>
      </c>
      <c r="F26" s="16">
        <v>43928</v>
      </c>
      <c r="G26" s="17">
        <v>-26</v>
      </c>
      <c r="H26" s="15">
        <v>-1503.58</v>
      </c>
      <c r="I26" s="18">
        <f t="shared" si="0"/>
        <v>-2.4142174314308418E-3</v>
      </c>
    </row>
    <row r="27" spans="1:9" x14ac:dyDescent="0.25">
      <c r="A27" s="14" t="s">
        <v>41</v>
      </c>
      <c r="B27" s="14" t="s">
        <v>40</v>
      </c>
      <c r="C27" s="14" t="s">
        <v>29</v>
      </c>
      <c r="D27" s="15">
        <v>2329.7800000000002</v>
      </c>
      <c r="E27" s="16">
        <v>43954</v>
      </c>
      <c r="F27" s="16">
        <v>43928</v>
      </c>
      <c r="G27" s="17">
        <v>-26</v>
      </c>
      <c r="H27" s="15">
        <v>-60574.28</v>
      </c>
      <c r="I27" s="18">
        <f t="shared" si="0"/>
        <v>-9.7260859197630056E-2</v>
      </c>
    </row>
    <row r="28" spans="1:9" x14ac:dyDescent="0.25">
      <c r="A28" s="14" t="s">
        <v>43</v>
      </c>
      <c r="B28" s="14" t="s">
        <v>42</v>
      </c>
      <c r="C28" s="14" t="s">
        <v>11</v>
      </c>
      <c r="D28" s="15">
        <v>-3704.48</v>
      </c>
      <c r="E28" s="16">
        <v>43988</v>
      </c>
      <c r="F28" s="16">
        <v>43964</v>
      </c>
      <c r="G28" s="17">
        <v>-24</v>
      </c>
      <c r="H28" s="15">
        <v>88907.520000000004</v>
      </c>
      <c r="I28" s="18">
        <f t="shared" si="0"/>
        <v>0.14275401679277872</v>
      </c>
    </row>
    <row r="29" spans="1:9" x14ac:dyDescent="0.25">
      <c r="A29" s="14" t="s">
        <v>45</v>
      </c>
      <c r="B29" s="14" t="s">
        <v>44</v>
      </c>
      <c r="C29" s="14" t="s">
        <v>11</v>
      </c>
      <c r="D29" s="15">
        <v>5260.8</v>
      </c>
      <c r="E29" s="16">
        <v>43957</v>
      </c>
      <c r="F29" s="16">
        <v>43935</v>
      </c>
      <c r="G29" s="17">
        <v>-22</v>
      </c>
      <c r="H29" s="15">
        <v>-115737.60000000001</v>
      </c>
      <c r="I29" s="18">
        <f t="shared" si="0"/>
        <v>-0.18583363132787761</v>
      </c>
    </row>
    <row r="30" spans="1:9" x14ac:dyDescent="0.25">
      <c r="A30" s="14" t="s">
        <v>47</v>
      </c>
      <c r="B30" s="14" t="s">
        <v>46</v>
      </c>
      <c r="C30" s="14" t="s">
        <v>11</v>
      </c>
      <c r="D30" s="15">
        <v>-6121.16</v>
      </c>
      <c r="E30" s="16">
        <v>43988</v>
      </c>
      <c r="F30" s="16">
        <v>43964</v>
      </c>
      <c r="G30" s="17">
        <v>-24</v>
      </c>
      <c r="H30" s="15">
        <v>146907.84</v>
      </c>
      <c r="I30" s="18">
        <f t="shared" si="0"/>
        <v>0.2358820070377719</v>
      </c>
    </row>
    <row r="31" spans="1:9" x14ac:dyDescent="0.25">
      <c r="A31" s="14" t="s">
        <v>50</v>
      </c>
      <c r="B31" s="14" t="s">
        <v>48</v>
      </c>
      <c r="C31" s="14" t="s">
        <v>49</v>
      </c>
      <c r="D31" s="15">
        <v>32510.89</v>
      </c>
      <c r="E31" s="16">
        <v>43985</v>
      </c>
      <c r="F31" s="16">
        <v>43928</v>
      </c>
      <c r="G31" s="17">
        <v>-57</v>
      </c>
      <c r="H31" s="15">
        <v>-1853120.73</v>
      </c>
      <c r="I31" s="18">
        <f t="shared" si="0"/>
        <v>-2.975456157245937</v>
      </c>
    </row>
    <row r="32" spans="1:9" x14ac:dyDescent="0.25">
      <c r="A32" s="14" t="s">
        <v>52</v>
      </c>
      <c r="B32" s="14" t="s">
        <v>51</v>
      </c>
      <c r="C32" s="14" t="s">
        <v>8</v>
      </c>
      <c r="D32" s="15">
        <v>63.08</v>
      </c>
      <c r="E32" s="16">
        <v>43957</v>
      </c>
      <c r="F32" s="16">
        <v>43928</v>
      </c>
      <c r="G32" s="17">
        <v>-29</v>
      </c>
      <c r="H32" s="15">
        <v>-1829.32</v>
      </c>
      <c r="I32" s="18">
        <f t="shared" si="0"/>
        <v>-2.9372406068616684E-3</v>
      </c>
    </row>
    <row r="33" spans="1:9" x14ac:dyDescent="0.25">
      <c r="A33" s="14" t="s">
        <v>54</v>
      </c>
      <c r="B33" s="14" t="s">
        <v>53</v>
      </c>
      <c r="C33" s="14" t="s">
        <v>29</v>
      </c>
      <c r="D33" s="15">
        <v>3507.83</v>
      </c>
      <c r="E33" s="16">
        <v>43957</v>
      </c>
      <c r="F33" s="16">
        <v>43928</v>
      </c>
      <c r="G33" s="17">
        <v>-29</v>
      </c>
      <c r="H33" s="15">
        <v>-101727.07</v>
      </c>
      <c r="I33" s="18">
        <f t="shared" si="0"/>
        <v>-0.16333767783715231</v>
      </c>
    </row>
    <row r="34" spans="1:9" x14ac:dyDescent="0.25">
      <c r="A34" s="14" t="s">
        <v>57</v>
      </c>
      <c r="B34" s="14" t="s">
        <v>55</v>
      </c>
      <c r="C34" s="14" t="s">
        <v>56</v>
      </c>
      <c r="D34" s="15">
        <v>1857.25</v>
      </c>
      <c r="E34" s="16">
        <v>43958</v>
      </c>
      <c r="F34" s="16">
        <v>43935</v>
      </c>
      <c r="G34" s="17">
        <v>-23</v>
      </c>
      <c r="H34" s="15">
        <v>-42716.75</v>
      </c>
      <c r="I34" s="18">
        <f t="shared" si="0"/>
        <v>-6.8587984985217551E-2</v>
      </c>
    </row>
    <row r="35" spans="1:9" x14ac:dyDescent="0.25">
      <c r="A35" s="14" t="s">
        <v>60</v>
      </c>
      <c r="B35" s="14" t="s">
        <v>58</v>
      </c>
      <c r="C35" s="14" t="s">
        <v>59</v>
      </c>
      <c r="D35" s="15">
        <v>2425.7600000000002</v>
      </c>
      <c r="E35" s="16">
        <v>43959</v>
      </c>
      <c r="F35" s="16">
        <v>43935</v>
      </c>
      <c r="G35" s="17">
        <v>-24</v>
      </c>
      <c r="H35" s="15">
        <v>-58218.239999999998</v>
      </c>
      <c r="I35" s="18">
        <f t="shared" si="0"/>
        <v>-9.3477892653017647E-2</v>
      </c>
    </row>
    <row r="36" spans="1:9" x14ac:dyDescent="0.25">
      <c r="A36" s="14" t="s">
        <v>62</v>
      </c>
      <c r="B36" s="14" t="s">
        <v>61</v>
      </c>
      <c r="C36" s="14" t="s">
        <v>59</v>
      </c>
      <c r="D36" s="15">
        <v>3500</v>
      </c>
      <c r="E36" s="16">
        <v>43959</v>
      </c>
      <c r="F36" s="16">
        <v>43935</v>
      </c>
      <c r="G36" s="17">
        <v>-24</v>
      </c>
      <c r="H36" s="15">
        <v>-84000</v>
      </c>
      <c r="I36" s="18">
        <f t="shared" si="0"/>
        <v>-0.13487427622087997</v>
      </c>
    </row>
    <row r="37" spans="1:9" x14ac:dyDescent="0.25">
      <c r="A37" s="14" t="s">
        <v>64</v>
      </c>
      <c r="B37" s="14" t="s">
        <v>63</v>
      </c>
      <c r="C37" s="14" t="s">
        <v>59</v>
      </c>
      <c r="D37" s="15">
        <v>958.8</v>
      </c>
      <c r="E37" s="16">
        <v>43959</v>
      </c>
      <c r="F37" s="16">
        <v>43935</v>
      </c>
      <c r="G37" s="17">
        <v>-24</v>
      </c>
      <c r="H37" s="15">
        <v>-23011.200000000001</v>
      </c>
      <c r="I37" s="18">
        <f t="shared" si="0"/>
        <v>-3.6947844583022776E-2</v>
      </c>
    </row>
    <row r="38" spans="1:9" x14ac:dyDescent="0.25">
      <c r="A38" s="14" t="s">
        <v>66</v>
      </c>
      <c r="B38" s="14" t="s">
        <v>65</v>
      </c>
      <c r="C38" s="14" t="s">
        <v>11</v>
      </c>
      <c r="D38" s="15">
        <v>-1554.32</v>
      </c>
      <c r="E38" s="16">
        <v>43957</v>
      </c>
      <c r="F38" s="16">
        <v>43935</v>
      </c>
      <c r="G38" s="17">
        <v>-22</v>
      </c>
      <c r="H38" s="15">
        <v>34195.040000000001</v>
      </c>
      <c r="I38" s="18">
        <f t="shared" si="0"/>
        <v>5.4905134170762378E-2</v>
      </c>
    </row>
    <row r="39" spans="1:9" x14ac:dyDescent="0.25">
      <c r="A39" s="14" t="s">
        <v>68</v>
      </c>
      <c r="B39" s="14" t="s">
        <v>67</v>
      </c>
      <c r="C39" s="14" t="s">
        <v>26</v>
      </c>
      <c r="D39" s="15">
        <v>1219.0899999999999</v>
      </c>
      <c r="E39" s="16">
        <v>43965</v>
      </c>
      <c r="F39" s="16">
        <v>43938</v>
      </c>
      <c r="G39" s="17">
        <v>-27</v>
      </c>
      <c r="H39" s="15">
        <v>-32915.43</v>
      </c>
      <c r="I39" s="18">
        <f t="shared" si="0"/>
        <v>-5.2850533306536183E-2</v>
      </c>
    </row>
    <row r="40" spans="1:9" x14ac:dyDescent="0.25">
      <c r="A40" s="14" t="s">
        <v>71</v>
      </c>
      <c r="B40" s="14" t="s">
        <v>69</v>
      </c>
      <c r="C40" s="14" t="s">
        <v>70</v>
      </c>
      <c r="D40" s="15">
        <v>13880.25</v>
      </c>
      <c r="E40" s="16">
        <v>43961</v>
      </c>
      <c r="F40" s="16">
        <v>43936</v>
      </c>
      <c r="G40" s="17">
        <v>-25</v>
      </c>
      <c r="H40" s="15">
        <v>-347006.25</v>
      </c>
      <c r="I40" s="18">
        <f t="shared" si="0"/>
        <v>-0.55716924777228249</v>
      </c>
    </row>
    <row r="41" spans="1:9" x14ac:dyDescent="0.25">
      <c r="A41" s="14" t="s">
        <v>73</v>
      </c>
      <c r="B41" s="14" t="s">
        <v>72</v>
      </c>
      <c r="C41" s="14" t="s">
        <v>5</v>
      </c>
      <c r="D41" s="15">
        <v>2139.65</v>
      </c>
      <c r="E41" s="16">
        <v>43967</v>
      </c>
      <c r="F41" s="16">
        <v>43941</v>
      </c>
      <c r="G41" s="17">
        <v>-26</v>
      </c>
      <c r="H41" s="15">
        <v>-55630.9</v>
      </c>
      <c r="I41" s="18">
        <f t="shared" si="0"/>
        <v>-8.9323540154954181E-2</v>
      </c>
    </row>
    <row r="42" spans="1:9" x14ac:dyDescent="0.25">
      <c r="A42" s="14" t="s">
        <v>75</v>
      </c>
      <c r="B42" s="14" t="s">
        <v>74</v>
      </c>
      <c r="C42" s="14" t="s">
        <v>26</v>
      </c>
      <c r="D42" s="15">
        <v>322.73</v>
      </c>
      <c r="E42" s="16">
        <v>43971</v>
      </c>
      <c r="F42" s="16">
        <v>43956</v>
      </c>
      <c r="G42" s="17">
        <v>-15</v>
      </c>
      <c r="H42" s="15">
        <v>-4840.95</v>
      </c>
      <c r="I42" s="18">
        <f t="shared" si="0"/>
        <v>-7.7728527079936769E-3</v>
      </c>
    </row>
    <row r="43" spans="1:9" x14ac:dyDescent="0.25">
      <c r="A43" s="14" t="s">
        <v>77</v>
      </c>
      <c r="B43" s="14" t="s">
        <v>76</v>
      </c>
      <c r="C43" s="14" t="s">
        <v>29</v>
      </c>
      <c r="D43" s="15">
        <v>32760</v>
      </c>
      <c r="E43" s="16">
        <v>43971</v>
      </c>
      <c r="F43" s="16">
        <v>43956</v>
      </c>
      <c r="G43" s="17">
        <v>-15</v>
      </c>
      <c r="H43" s="15">
        <v>-491400</v>
      </c>
      <c r="I43" s="18">
        <f t="shared" si="0"/>
        <v>-0.78901451589214788</v>
      </c>
    </row>
    <row r="44" spans="1:9" s="9" customFormat="1" ht="34.5" x14ac:dyDescent="0.25">
      <c r="A44" s="6" t="s">
        <v>161</v>
      </c>
      <c r="B44" s="6" t="s">
        <v>157</v>
      </c>
      <c r="C44" s="6" t="s">
        <v>158</v>
      </c>
      <c r="D44" s="7" t="s">
        <v>159</v>
      </c>
      <c r="E44" s="6" t="s">
        <v>160</v>
      </c>
      <c r="F44" s="6" t="s">
        <v>162</v>
      </c>
      <c r="G44" s="8" t="s">
        <v>163</v>
      </c>
      <c r="H44" s="7" t="s">
        <v>164</v>
      </c>
      <c r="I44" s="12" t="s">
        <v>166</v>
      </c>
    </row>
    <row r="45" spans="1:9" x14ac:dyDescent="0.25">
      <c r="A45" s="14" t="s">
        <v>79</v>
      </c>
      <c r="B45" s="14" t="s">
        <v>78</v>
      </c>
      <c r="C45" s="14" t="s">
        <v>11</v>
      </c>
      <c r="D45" s="15">
        <v>12954.72</v>
      </c>
      <c r="E45" s="16">
        <v>43988</v>
      </c>
      <c r="F45" s="16">
        <v>43964</v>
      </c>
      <c r="G45" s="17">
        <v>-24</v>
      </c>
      <c r="H45" s="15">
        <v>-310913.28000000003</v>
      </c>
      <c r="I45" s="18">
        <f t="shared" si="0"/>
        <v>-0.49921670961261666</v>
      </c>
    </row>
    <row r="46" spans="1:9" x14ac:dyDescent="0.25">
      <c r="A46" s="14" t="s">
        <v>82</v>
      </c>
      <c r="B46" s="14" t="s">
        <v>80</v>
      </c>
      <c r="C46" s="14" t="s">
        <v>81</v>
      </c>
      <c r="D46" s="15">
        <v>2799.96</v>
      </c>
      <c r="E46" s="16">
        <v>43979</v>
      </c>
      <c r="F46" s="16">
        <v>43956</v>
      </c>
      <c r="G46" s="17">
        <v>-23</v>
      </c>
      <c r="H46" s="15">
        <v>-64399.08</v>
      </c>
      <c r="I46" s="18">
        <f t="shared" si="0"/>
        <v>-0.10340213457488746</v>
      </c>
    </row>
    <row r="47" spans="1:9" x14ac:dyDescent="0.25">
      <c r="A47" s="14" t="s">
        <v>85</v>
      </c>
      <c r="B47" s="14" t="s">
        <v>83</v>
      </c>
      <c r="C47" s="14" t="s">
        <v>84</v>
      </c>
      <c r="D47" s="15">
        <v>39500</v>
      </c>
      <c r="E47" s="16">
        <v>43980</v>
      </c>
      <c r="F47" s="16">
        <v>43958</v>
      </c>
      <c r="G47" s="17">
        <v>-22</v>
      </c>
      <c r="H47" s="15">
        <v>-869000</v>
      </c>
      <c r="I47" s="18">
        <f t="shared" si="0"/>
        <v>-1.395306500427913</v>
      </c>
    </row>
    <row r="48" spans="1:9" x14ac:dyDescent="0.25">
      <c r="A48" s="14" t="s">
        <v>87</v>
      </c>
      <c r="B48" s="14" t="s">
        <v>86</v>
      </c>
      <c r="C48" s="14" t="s">
        <v>11</v>
      </c>
      <c r="D48" s="15">
        <v>1101.48</v>
      </c>
      <c r="E48" s="16">
        <v>43988</v>
      </c>
      <c r="F48" s="16">
        <v>43964</v>
      </c>
      <c r="G48" s="17">
        <v>-24</v>
      </c>
      <c r="H48" s="15">
        <v>-26435.52</v>
      </c>
      <c r="I48" s="18">
        <f t="shared" si="0"/>
        <v>-4.2446090791935676E-2</v>
      </c>
    </row>
    <row r="49" spans="1:9" x14ac:dyDescent="0.25">
      <c r="A49" s="14" t="s">
        <v>89</v>
      </c>
      <c r="B49" s="14" t="s">
        <v>88</v>
      </c>
      <c r="C49" s="14" t="s">
        <v>11</v>
      </c>
      <c r="D49" s="15">
        <v>-728.84</v>
      </c>
      <c r="E49" s="16">
        <v>43988</v>
      </c>
      <c r="F49" s="16">
        <v>43964</v>
      </c>
      <c r="G49" s="17">
        <v>-24</v>
      </c>
      <c r="H49" s="15">
        <v>17492.16</v>
      </c>
      <c r="I49" s="18">
        <f t="shared" si="0"/>
        <v>2.8086219280236045E-2</v>
      </c>
    </row>
    <row r="50" spans="1:9" x14ac:dyDescent="0.25">
      <c r="A50" s="14" t="s">
        <v>91</v>
      </c>
      <c r="B50" s="14" t="s">
        <v>90</v>
      </c>
      <c r="C50" s="14" t="s">
        <v>11</v>
      </c>
      <c r="D50" s="15">
        <v>-2707.12</v>
      </c>
      <c r="E50" s="16">
        <v>43988</v>
      </c>
      <c r="F50" s="16">
        <v>43964</v>
      </c>
      <c r="G50" s="17">
        <v>-24</v>
      </c>
      <c r="H50" s="15">
        <v>64970.879999999997</v>
      </c>
      <c r="I50" s="18">
        <f t="shared" si="0"/>
        <v>0.10432024304087674</v>
      </c>
    </row>
    <row r="51" spans="1:9" x14ac:dyDescent="0.25">
      <c r="A51" s="14" t="s">
        <v>94</v>
      </c>
      <c r="B51" s="14" t="s">
        <v>92</v>
      </c>
      <c r="C51" s="14" t="s">
        <v>93</v>
      </c>
      <c r="D51" s="15">
        <v>3462</v>
      </c>
      <c r="E51" s="16">
        <v>43986</v>
      </c>
      <c r="F51" s="16">
        <v>43957</v>
      </c>
      <c r="G51" s="17">
        <v>-29</v>
      </c>
      <c r="H51" s="15">
        <v>-100398</v>
      </c>
      <c r="I51" s="18">
        <f t="shared" si="0"/>
        <v>-0.16120366171457032</v>
      </c>
    </row>
    <row r="52" spans="1:9" x14ac:dyDescent="0.25">
      <c r="A52" s="14" t="s">
        <v>97</v>
      </c>
      <c r="B52" s="14" t="s">
        <v>95</v>
      </c>
      <c r="C52" s="14" t="s">
        <v>96</v>
      </c>
      <c r="D52" s="15">
        <v>49750.14</v>
      </c>
      <c r="E52" s="16">
        <v>43987</v>
      </c>
      <c r="F52" s="16">
        <v>43969</v>
      </c>
      <c r="G52" s="17">
        <v>-18</v>
      </c>
      <c r="H52" s="15">
        <v>-895502.52</v>
      </c>
      <c r="I52" s="18">
        <f t="shared" si="0"/>
        <v>-1.4378601695115965</v>
      </c>
    </row>
    <row r="53" spans="1:9" x14ac:dyDescent="0.25">
      <c r="A53" s="14" t="s">
        <v>99</v>
      </c>
      <c r="B53" s="14" t="s">
        <v>98</v>
      </c>
      <c r="C53" s="14" t="s">
        <v>11</v>
      </c>
      <c r="D53" s="15">
        <v>-370.64</v>
      </c>
      <c r="E53" s="16">
        <v>43988</v>
      </c>
      <c r="F53" s="16">
        <v>43964</v>
      </c>
      <c r="G53" s="17">
        <v>-24</v>
      </c>
      <c r="H53" s="15">
        <v>8895.36</v>
      </c>
      <c r="I53" s="18">
        <f t="shared" si="0"/>
        <v>1.4282800496716272E-2</v>
      </c>
    </row>
    <row r="54" spans="1:9" x14ac:dyDescent="0.25">
      <c r="A54" s="14" t="s">
        <v>101</v>
      </c>
      <c r="B54" s="14" t="s">
        <v>100</v>
      </c>
      <c r="C54" s="14" t="s">
        <v>56</v>
      </c>
      <c r="D54" s="15">
        <v>519.5</v>
      </c>
      <c r="E54" s="16">
        <v>43992</v>
      </c>
      <c r="F54" s="16">
        <v>43969</v>
      </c>
      <c r="G54" s="17">
        <v>-23</v>
      </c>
      <c r="H54" s="15">
        <v>-11948.5</v>
      </c>
      <c r="I54" s="18">
        <f t="shared" si="0"/>
        <v>-1.9185062969347431E-2</v>
      </c>
    </row>
    <row r="55" spans="1:9" x14ac:dyDescent="0.25">
      <c r="A55" s="14" t="s">
        <v>104</v>
      </c>
      <c r="B55" s="14" t="s">
        <v>102</v>
      </c>
      <c r="C55" s="14" t="s">
        <v>103</v>
      </c>
      <c r="D55" s="15">
        <v>486.4</v>
      </c>
      <c r="E55" s="16">
        <v>44025</v>
      </c>
      <c r="F55" s="16">
        <v>43972</v>
      </c>
      <c r="G55" s="17">
        <v>-53</v>
      </c>
      <c r="H55" s="15">
        <v>-25779.200000000001</v>
      </c>
      <c r="I55" s="18">
        <f t="shared" si="0"/>
        <v>-4.1392273113729866E-2</v>
      </c>
    </row>
    <row r="56" spans="1:9" x14ac:dyDescent="0.25">
      <c r="A56" s="14" t="s">
        <v>106</v>
      </c>
      <c r="B56" s="14" t="s">
        <v>105</v>
      </c>
      <c r="C56" s="14" t="s">
        <v>103</v>
      </c>
      <c r="D56" s="15">
        <v>1102.95</v>
      </c>
      <c r="E56" s="16">
        <v>44025</v>
      </c>
      <c r="F56" s="16">
        <v>43972</v>
      </c>
      <c r="G56" s="17">
        <v>-53</v>
      </c>
      <c r="H56" s="15">
        <v>-58456.35</v>
      </c>
      <c r="I56" s="18">
        <f t="shared" si="0"/>
        <v>-9.3860213056719488E-2</v>
      </c>
    </row>
    <row r="57" spans="1:9" x14ac:dyDescent="0.25">
      <c r="A57" s="14" t="s">
        <v>109</v>
      </c>
      <c r="B57" s="14" t="s">
        <v>107</v>
      </c>
      <c r="C57" s="14" t="s">
        <v>108</v>
      </c>
      <c r="D57" s="15">
        <v>199000.55</v>
      </c>
      <c r="E57" s="16">
        <v>43993</v>
      </c>
      <c r="F57" s="16">
        <v>43969</v>
      </c>
      <c r="G57" s="17">
        <v>-24</v>
      </c>
      <c r="H57" s="15">
        <v>-4776013.2</v>
      </c>
      <c r="I57" s="18">
        <f t="shared" si="0"/>
        <v>-7.6685871853734389</v>
      </c>
    </row>
    <row r="58" spans="1:9" x14ac:dyDescent="0.25">
      <c r="A58" s="14" t="s">
        <v>111</v>
      </c>
      <c r="B58" s="14" t="s">
        <v>110</v>
      </c>
      <c r="C58" s="14" t="s">
        <v>5</v>
      </c>
      <c r="D58" s="15">
        <v>2139.65</v>
      </c>
      <c r="E58" s="16">
        <v>43995</v>
      </c>
      <c r="F58" s="16">
        <v>43972</v>
      </c>
      <c r="G58" s="17">
        <v>-23</v>
      </c>
      <c r="H58" s="15">
        <v>-49211.95</v>
      </c>
      <c r="I58" s="18">
        <f t="shared" si="0"/>
        <v>-7.9016977829382537E-2</v>
      </c>
    </row>
    <row r="59" spans="1:9" x14ac:dyDescent="0.25">
      <c r="A59" s="14" t="s">
        <v>113</v>
      </c>
      <c r="B59" s="14" t="s">
        <v>112</v>
      </c>
      <c r="C59" s="14" t="s">
        <v>56</v>
      </c>
      <c r="D59" s="15">
        <v>-1965.8</v>
      </c>
      <c r="E59" s="16">
        <v>44023</v>
      </c>
      <c r="F59" s="16">
        <v>44000</v>
      </c>
      <c r="G59" s="17">
        <v>-23</v>
      </c>
      <c r="H59" s="15">
        <v>45213.4</v>
      </c>
      <c r="I59" s="18">
        <f t="shared" si="0"/>
        <v>7.2596721434346839E-2</v>
      </c>
    </row>
    <row r="60" spans="1:9" x14ac:dyDescent="0.25">
      <c r="A60" s="14" t="s">
        <v>115</v>
      </c>
      <c r="B60" s="14" t="s">
        <v>114</v>
      </c>
      <c r="C60" s="14" t="s">
        <v>56</v>
      </c>
      <c r="D60" s="15">
        <v>-2802.28</v>
      </c>
      <c r="E60" s="16">
        <v>44023</v>
      </c>
      <c r="F60" s="16">
        <v>44000</v>
      </c>
      <c r="G60" s="17">
        <v>-23</v>
      </c>
      <c r="H60" s="15">
        <v>64452.44</v>
      </c>
      <c r="I60" s="18">
        <f t="shared" si="0"/>
        <v>0.10348781185321064</v>
      </c>
    </row>
    <row r="61" spans="1:9" x14ac:dyDescent="0.25">
      <c r="A61" s="14" t="s">
        <v>117</v>
      </c>
      <c r="B61" s="14" t="s">
        <v>116</v>
      </c>
      <c r="C61" s="14" t="s">
        <v>56</v>
      </c>
      <c r="D61" s="15">
        <v>1965.86</v>
      </c>
      <c r="E61" s="16">
        <v>44023</v>
      </c>
      <c r="F61" s="16">
        <v>44000</v>
      </c>
      <c r="G61" s="17">
        <v>-23</v>
      </c>
      <c r="H61" s="15">
        <v>-45214.78</v>
      </c>
      <c r="I61" s="18">
        <f t="shared" si="0"/>
        <v>-7.2598937226027602E-2</v>
      </c>
    </row>
    <row r="62" spans="1:9" x14ac:dyDescent="0.25">
      <c r="A62" s="14" t="s">
        <v>119</v>
      </c>
      <c r="B62" s="14" t="s">
        <v>118</v>
      </c>
      <c r="C62" s="14" t="s">
        <v>56</v>
      </c>
      <c r="D62" s="15">
        <v>2802.37</v>
      </c>
      <c r="E62" s="16">
        <v>44023</v>
      </c>
      <c r="F62" s="16">
        <v>44000</v>
      </c>
      <c r="G62" s="17">
        <v>-23</v>
      </c>
      <c r="H62" s="15">
        <v>-64454.51</v>
      </c>
      <c r="I62" s="18">
        <f t="shared" si="0"/>
        <v>-0.10349113554073179</v>
      </c>
    </row>
    <row r="63" spans="1:9" x14ac:dyDescent="0.25">
      <c r="A63" s="14" t="s">
        <v>121</v>
      </c>
      <c r="B63" s="14" t="s">
        <v>120</v>
      </c>
      <c r="C63" s="14" t="s">
        <v>21</v>
      </c>
      <c r="D63" s="15">
        <v>310.95</v>
      </c>
      <c r="E63" s="16">
        <v>44002</v>
      </c>
      <c r="F63" s="16">
        <v>43972</v>
      </c>
      <c r="G63" s="17">
        <v>-30</v>
      </c>
      <c r="H63" s="15">
        <v>-9328.5</v>
      </c>
      <c r="I63" s="18">
        <f t="shared" si="0"/>
        <v>-1.4978270068172367E-2</v>
      </c>
    </row>
    <row r="64" spans="1:9" x14ac:dyDescent="0.25">
      <c r="A64" s="14" t="s">
        <v>123</v>
      </c>
      <c r="B64" s="14" t="s">
        <v>122</v>
      </c>
      <c r="C64" s="14" t="s">
        <v>11</v>
      </c>
      <c r="D64" s="15">
        <v>1008.32</v>
      </c>
      <c r="E64" s="16">
        <v>44023</v>
      </c>
      <c r="F64" s="16">
        <v>44000</v>
      </c>
      <c r="G64" s="17">
        <v>-23</v>
      </c>
      <c r="H64" s="15">
        <v>-23191.360000000001</v>
      </c>
      <c r="I64" s="18">
        <f t="shared" si="0"/>
        <v>-3.7237117792593658E-2</v>
      </c>
    </row>
    <row r="65" spans="1:9" x14ac:dyDescent="0.25">
      <c r="A65" s="14" t="s">
        <v>126</v>
      </c>
      <c r="B65" s="14" t="s">
        <v>124</v>
      </c>
      <c r="C65" s="14" t="s">
        <v>125</v>
      </c>
      <c r="D65" s="15">
        <v>25484.25</v>
      </c>
      <c r="E65" s="16">
        <v>44007</v>
      </c>
      <c r="F65" s="16">
        <v>44000</v>
      </c>
      <c r="G65" s="17">
        <v>-7</v>
      </c>
      <c r="H65" s="15">
        <v>-178389.75</v>
      </c>
      <c r="I65" s="18">
        <f t="shared" si="0"/>
        <v>-0.28643081448183005</v>
      </c>
    </row>
    <row r="66" spans="1:9" x14ac:dyDescent="0.25">
      <c r="A66" s="14" t="s">
        <v>128</v>
      </c>
      <c r="B66" s="14" t="s">
        <v>127</v>
      </c>
      <c r="C66" s="14" t="s">
        <v>96</v>
      </c>
      <c r="D66" s="15">
        <v>76452.759999999995</v>
      </c>
      <c r="E66" s="16">
        <v>44007</v>
      </c>
      <c r="F66" s="16">
        <v>44000</v>
      </c>
      <c r="G66" s="17">
        <v>-7</v>
      </c>
      <c r="H66" s="15">
        <v>-535169.31999999995</v>
      </c>
      <c r="I66" s="18">
        <f t="shared" si="0"/>
        <v>-0.85929255584072017</v>
      </c>
    </row>
    <row r="67" spans="1:9" x14ac:dyDescent="0.25">
      <c r="A67" s="14" t="s">
        <v>130</v>
      </c>
      <c r="B67" s="14" t="s">
        <v>129</v>
      </c>
      <c r="C67" s="14" t="s">
        <v>96</v>
      </c>
      <c r="D67" s="15">
        <v>4948.2700000000004</v>
      </c>
      <c r="E67" s="16">
        <v>44008</v>
      </c>
      <c r="F67" s="16">
        <v>44000</v>
      </c>
      <c r="G67" s="17">
        <v>-8</v>
      </c>
      <c r="H67" s="15">
        <v>-39586.160000000003</v>
      </c>
      <c r="I67" s="18">
        <f t="shared" si="0"/>
        <v>-6.3561365218618451E-2</v>
      </c>
    </row>
    <row r="68" spans="1:9" x14ac:dyDescent="0.25">
      <c r="A68" s="14" t="s">
        <v>132</v>
      </c>
      <c r="B68" s="14" t="s">
        <v>131</v>
      </c>
      <c r="C68" s="14" t="s">
        <v>11</v>
      </c>
      <c r="D68" s="15">
        <v>-339.76</v>
      </c>
      <c r="E68" s="16">
        <v>44023</v>
      </c>
      <c r="F68" s="16">
        <v>44000</v>
      </c>
      <c r="G68" s="17">
        <v>-23</v>
      </c>
      <c r="H68" s="15">
        <v>7814.48</v>
      </c>
      <c r="I68" s="18">
        <f t="shared" si="0"/>
        <v>1.2547289690982644E-2</v>
      </c>
    </row>
    <row r="69" spans="1:9" x14ac:dyDescent="0.25">
      <c r="A69" s="14" t="s">
        <v>134</v>
      </c>
      <c r="B69" s="14" t="s">
        <v>133</v>
      </c>
      <c r="C69" s="14" t="s">
        <v>108</v>
      </c>
      <c r="D69" s="15">
        <v>19793.09</v>
      </c>
      <c r="E69" s="16">
        <v>44013</v>
      </c>
      <c r="F69" s="16">
        <v>44000</v>
      </c>
      <c r="G69" s="17">
        <v>-13</v>
      </c>
      <c r="H69" s="15">
        <v>-257310.17</v>
      </c>
      <c r="I69" s="18">
        <f t="shared" si="0"/>
        <v>-0.41314908265501887</v>
      </c>
    </row>
    <row r="70" spans="1:9" x14ac:dyDescent="0.25">
      <c r="A70" s="14" t="s">
        <v>136</v>
      </c>
      <c r="B70" s="14" t="s">
        <v>135</v>
      </c>
      <c r="C70" s="14" t="s">
        <v>8</v>
      </c>
      <c r="D70" s="15">
        <v>97.77</v>
      </c>
      <c r="E70" s="16">
        <v>44024</v>
      </c>
      <c r="F70" s="16">
        <v>44000</v>
      </c>
      <c r="G70" s="17">
        <v>-24</v>
      </c>
      <c r="H70" s="15">
        <v>-2346.48</v>
      </c>
      <c r="I70" s="18">
        <f t="shared" si="0"/>
        <v>-3.7676165674615527E-3</v>
      </c>
    </row>
    <row r="71" spans="1:9" x14ac:dyDescent="0.25">
      <c r="A71" s="14" t="s">
        <v>139</v>
      </c>
      <c r="B71" s="14" t="s">
        <v>137</v>
      </c>
      <c r="C71" s="14" t="s">
        <v>138</v>
      </c>
      <c r="D71" s="15">
        <v>1769</v>
      </c>
      <c r="E71" s="16">
        <v>44017</v>
      </c>
      <c r="F71" s="16">
        <v>44001</v>
      </c>
      <c r="G71" s="17">
        <v>-16</v>
      </c>
      <c r="H71" s="15">
        <v>-28304</v>
      </c>
      <c r="I71" s="18">
        <f t="shared" si="0"/>
        <v>-4.5446208501854601E-2</v>
      </c>
    </row>
    <row r="72" spans="1:9" x14ac:dyDescent="0.25">
      <c r="A72" s="14" t="s">
        <v>141</v>
      </c>
      <c r="B72" s="14" t="s">
        <v>140</v>
      </c>
      <c r="C72" s="14" t="s">
        <v>56</v>
      </c>
      <c r="D72" s="15">
        <v>210.68</v>
      </c>
      <c r="E72" s="16">
        <v>44023</v>
      </c>
      <c r="F72" s="16">
        <v>44000</v>
      </c>
      <c r="G72" s="17">
        <v>-23</v>
      </c>
      <c r="H72" s="15">
        <v>-4845.6400000000003</v>
      </c>
      <c r="I72" s="18">
        <f t="shared" si="0"/>
        <v>-7.7803831884160103E-3</v>
      </c>
    </row>
    <row r="73" spans="1:9" x14ac:dyDescent="0.25">
      <c r="A73" s="14" t="s">
        <v>144</v>
      </c>
      <c r="B73" s="14" t="s">
        <v>142</v>
      </c>
      <c r="C73" s="14" t="s">
        <v>143</v>
      </c>
      <c r="D73" s="15">
        <v>28640</v>
      </c>
      <c r="E73" s="16">
        <v>44021</v>
      </c>
      <c r="F73" s="16">
        <v>44000</v>
      </c>
      <c r="G73" s="17">
        <v>-21</v>
      </c>
      <c r="H73" s="15">
        <v>-601440</v>
      </c>
      <c r="I73" s="18">
        <f t="shared" si="0"/>
        <v>-0.9656998177415006</v>
      </c>
    </row>
    <row r="74" spans="1:9" x14ac:dyDescent="0.25">
      <c r="A74" s="14" t="s">
        <v>147</v>
      </c>
      <c r="B74" s="14" t="s">
        <v>145</v>
      </c>
      <c r="C74" s="14" t="s">
        <v>146</v>
      </c>
      <c r="D74" s="15">
        <v>2100</v>
      </c>
      <c r="E74" s="16">
        <v>44023</v>
      </c>
      <c r="F74" s="16">
        <v>44008</v>
      </c>
      <c r="G74" s="17">
        <v>-15</v>
      </c>
      <c r="H74" s="15">
        <v>-31500</v>
      </c>
      <c r="I74" s="18">
        <f t="shared" si="0"/>
        <v>-5.0577853582829992E-2</v>
      </c>
    </row>
    <row r="75" spans="1:9" x14ac:dyDescent="0.25">
      <c r="A75" s="14" t="s">
        <v>149</v>
      </c>
      <c r="B75" s="14" t="s">
        <v>148</v>
      </c>
      <c r="C75" s="14" t="s">
        <v>5</v>
      </c>
      <c r="D75" s="15">
        <v>2364.7600000000002</v>
      </c>
      <c r="E75" s="16">
        <v>44028</v>
      </c>
      <c r="F75" s="16">
        <v>44001</v>
      </c>
      <c r="G75" s="17">
        <v>-27</v>
      </c>
      <c r="H75" s="15">
        <v>-63848.52</v>
      </c>
      <c r="I75" s="18">
        <f t="shared" si="0"/>
        <v>-0.10251813003302832</v>
      </c>
    </row>
    <row r="76" spans="1:9" x14ac:dyDescent="0.25">
      <c r="A76" s="14" t="s">
        <v>151</v>
      </c>
      <c r="B76" s="14" t="s">
        <v>150</v>
      </c>
      <c r="C76" s="14" t="s">
        <v>138</v>
      </c>
      <c r="D76" s="15">
        <v>1302.72</v>
      </c>
      <c r="E76" s="16">
        <v>44029</v>
      </c>
      <c r="F76" s="16">
        <v>44001</v>
      </c>
      <c r="G76" s="17">
        <v>-28</v>
      </c>
      <c r="H76" s="15">
        <v>-36476.160000000003</v>
      </c>
      <c r="I76" s="18">
        <f t="shared" si="0"/>
        <v>-5.8567805706154927E-2</v>
      </c>
    </row>
    <row r="77" spans="1:9" x14ac:dyDescent="0.25">
      <c r="A77" s="14" t="s">
        <v>153</v>
      </c>
      <c r="B77" s="14" t="s">
        <v>152</v>
      </c>
      <c r="C77" s="14" t="s">
        <v>11</v>
      </c>
      <c r="D77" s="15">
        <v>6417.08</v>
      </c>
      <c r="E77" s="16">
        <v>44030</v>
      </c>
      <c r="F77" s="16">
        <v>44001</v>
      </c>
      <c r="G77" s="17">
        <v>-29</v>
      </c>
      <c r="H77" s="15">
        <v>-186095.32</v>
      </c>
      <c r="I77" s="18">
        <f t="shared" si="0"/>
        <v>-0.29880323325110775</v>
      </c>
    </row>
    <row r="78" spans="1:9" x14ac:dyDescent="0.25">
      <c r="A78" s="14" t="s">
        <v>156</v>
      </c>
      <c r="B78" s="14" t="s">
        <v>154</v>
      </c>
      <c r="C78" s="14" t="s">
        <v>155</v>
      </c>
      <c r="D78" s="15">
        <v>990</v>
      </c>
      <c r="E78" s="16">
        <v>44037</v>
      </c>
      <c r="F78" s="16">
        <v>44008</v>
      </c>
      <c r="G78" s="17">
        <v>-29</v>
      </c>
      <c r="H78" s="15">
        <v>-28710</v>
      </c>
      <c r="I78" s="18">
        <f t="shared" ref="I78:I79" si="1">H78/D$79</f>
        <v>-4.6098100836922187E-2</v>
      </c>
    </row>
    <row r="79" spans="1:9" x14ac:dyDescent="0.25">
      <c r="A79" s="2" t="s">
        <v>2</v>
      </c>
      <c r="B79" s="2" t="s">
        <v>2</v>
      </c>
      <c r="C79" s="10" t="s">
        <v>165</v>
      </c>
      <c r="D79" s="11">
        <f>SUM(D12:D78)</f>
        <v>622802.22999999986</v>
      </c>
      <c r="E79" s="3"/>
      <c r="F79" s="3"/>
      <c r="G79" s="4"/>
      <c r="H79" s="11">
        <f>SUM(H12:H78)</f>
        <v>-13859826.49</v>
      </c>
      <c r="I79" s="13">
        <f t="shared" si="1"/>
        <v>-22.253976980782493</v>
      </c>
    </row>
  </sheetData>
  <phoneticPr fontId="0" type="noConversion"/>
  <pageMargins left="0.75" right="0.75" top="1" bottom="1" header="0.5" footer="0.5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2022-07-12T10:24:23Z</dcterms:created>
  <dcterms:modified xsi:type="dcterms:W3CDTF">2022-07-13T08:43:36Z</dcterms:modified>
  <cp:category/>
</cp:coreProperties>
</file>