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0\3 trim\"/>
    </mc:Choice>
  </mc:AlternateContent>
  <xr:revisionPtr revIDLastSave="0" documentId="8_{23076E8E-67EC-414E-A2FB-3EFF8CAFC6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1" l="1"/>
  <c r="I16" i="1" s="1"/>
  <c r="H61" i="1"/>
  <c r="I61" i="1" s="1"/>
  <c r="I57" i="1" l="1"/>
  <c r="I40" i="1"/>
  <c r="I32" i="1"/>
  <c r="I56" i="1"/>
  <c r="I39" i="1"/>
  <c r="I15" i="1"/>
  <c r="I38" i="1"/>
  <c r="I14" i="1"/>
  <c r="I37" i="1"/>
  <c r="I13" i="1"/>
  <c r="I53" i="1"/>
  <c r="I44" i="1"/>
  <c r="I36" i="1"/>
  <c r="I28" i="1"/>
  <c r="I20" i="1"/>
  <c r="I31" i="1"/>
  <c r="I55" i="1"/>
  <c r="I22" i="1"/>
  <c r="I46" i="1"/>
  <c r="I60" i="1"/>
  <c r="I52" i="1"/>
  <c r="I43" i="1"/>
  <c r="I35" i="1"/>
  <c r="I27" i="1"/>
  <c r="I19" i="1"/>
  <c r="I49" i="1"/>
  <c r="I24" i="1"/>
  <c r="I48" i="1"/>
  <c r="I23" i="1"/>
  <c r="I47" i="1"/>
  <c r="I12" i="1"/>
  <c r="I29" i="1"/>
  <c r="I42" i="1"/>
  <c r="I34" i="1"/>
  <c r="I26" i="1"/>
  <c r="I18" i="1"/>
  <c r="I30" i="1"/>
  <c r="I54" i="1"/>
  <c r="I21" i="1"/>
  <c r="I59" i="1"/>
  <c r="I51" i="1"/>
  <c r="I58" i="1"/>
  <c r="I50" i="1"/>
  <c r="I41" i="1"/>
  <c r="I33" i="1"/>
  <c r="I25" i="1"/>
  <c r="I17" i="1"/>
</calcChain>
</file>

<file path=xl/sharedStrings.xml><?xml version="1.0" encoding="utf-8"?>
<sst xmlns="http://schemas.openxmlformats.org/spreadsheetml/2006/main" count="166" uniqueCount="131">
  <si>
    <t>ZF0000374</t>
  </si>
  <si>
    <t>AZIENDA USL DI MODENA</t>
  </si>
  <si>
    <t/>
  </si>
  <si>
    <t>FT/2020/158</t>
  </si>
  <si>
    <t>V102/2020/278</t>
  </si>
  <si>
    <t>AZIENDA USL DELLA ROMAGNA</t>
  </si>
  <si>
    <t>FT/2020/159</t>
  </si>
  <si>
    <t>23/EL</t>
  </si>
  <si>
    <t>SCS AZIONINNOVA SPA</t>
  </si>
  <si>
    <t>FT/2020/143</t>
  </si>
  <si>
    <t>2020916927</t>
  </si>
  <si>
    <t>ENGINEERING S.P.A.</t>
  </si>
  <si>
    <t>FT/2020/142</t>
  </si>
  <si>
    <t>2100000050</t>
  </si>
  <si>
    <t>SOCIETÀ EMILIANA TRASPORTI AUTOFILOVIARI S.P.A.</t>
  </si>
  <si>
    <t>FT/2020/139</t>
  </si>
  <si>
    <t>540/05</t>
  </si>
  <si>
    <t>TECNOLASER EUROPA SRL</t>
  </si>
  <si>
    <t>FT/2020/153</t>
  </si>
  <si>
    <t>539/05</t>
  </si>
  <si>
    <t>FT/2020/147</t>
  </si>
  <si>
    <t>543/05</t>
  </si>
  <si>
    <t>FT/2020/151</t>
  </si>
  <si>
    <t>544/05</t>
  </si>
  <si>
    <t>FT/2020/152</t>
  </si>
  <si>
    <t>541/05</t>
  </si>
  <si>
    <t>FT/2020/149</t>
  </si>
  <si>
    <t>542/05</t>
  </si>
  <si>
    <t>FT/2020/150</t>
  </si>
  <si>
    <t>545/05</t>
  </si>
  <si>
    <t>FT/2020/148</t>
  </si>
  <si>
    <t>538/05</t>
  </si>
  <si>
    <t>FT/2020/146</t>
  </si>
  <si>
    <t>1369840024</t>
  </si>
  <si>
    <t>ITALIANA PETROLI S.P.A.</t>
  </si>
  <si>
    <t>FT/2020/144</t>
  </si>
  <si>
    <t>VE0Q6-6</t>
  </si>
  <si>
    <t>ALMA MATER STUDIORUM - UNIVERSITA' DI BOLOGNA</t>
  </si>
  <si>
    <t>FT/2020/145</t>
  </si>
  <si>
    <t>2/4</t>
  </si>
  <si>
    <t>PRO.MED SRL</t>
  </si>
  <si>
    <t>FT/2020/140</t>
  </si>
  <si>
    <t>004043418322</t>
  </si>
  <si>
    <t>ENEL ENERGIA SPA</t>
  </si>
  <si>
    <t>FT/2020/141</t>
  </si>
  <si>
    <t>8101003975</t>
  </si>
  <si>
    <t>TRENITALIA S.P.A. A SOCIO UNICO</t>
  </si>
  <si>
    <t>FT/2020/155</t>
  </si>
  <si>
    <t>MM20FPA00440</t>
  </si>
  <si>
    <t>MATICMIND S.P.A.</t>
  </si>
  <si>
    <t>FT/2020/154</t>
  </si>
  <si>
    <t>N47127</t>
  </si>
  <si>
    <t>EDENRED ITALIA S.R.L.</t>
  </si>
  <si>
    <t>FT/2020/156</t>
  </si>
  <si>
    <t>2800007979</t>
  </si>
  <si>
    <t>FASTWEB SPA</t>
  </si>
  <si>
    <t>FT/2020/157</t>
  </si>
  <si>
    <t>U7300102001169</t>
  </si>
  <si>
    <t>UNIPOLRENTAL S.P.A.(EX CAR SERVE R)</t>
  </si>
  <si>
    <t>FT/2020/160</t>
  </si>
  <si>
    <t>P284</t>
  </si>
  <si>
    <t>SI COMPUTER S.P.A.</t>
  </si>
  <si>
    <t>FT/2020/166</t>
  </si>
  <si>
    <t>U7300102001187</t>
  </si>
  <si>
    <t>FT/2020/161</t>
  </si>
  <si>
    <t>P00060</t>
  </si>
  <si>
    <t>BARBIERO S.R.L.</t>
  </si>
  <si>
    <t>FT/2020/167</t>
  </si>
  <si>
    <t>2100000058</t>
  </si>
  <si>
    <t>FT/2020/168</t>
  </si>
  <si>
    <t>2020921704</t>
  </si>
  <si>
    <t>FT/2020/164</t>
  </si>
  <si>
    <t>1369911679</t>
  </si>
  <si>
    <t>FT/2020/162</t>
  </si>
  <si>
    <t>2020921604</t>
  </si>
  <si>
    <t>FT/2020/163</t>
  </si>
  <si>
    <t>34/PA</t>
  </si>
  <si>
    <t>R.I.V.I. AMBIENTE E SICUREZZA S.R.L</t>
  </si>
  <si>
    <t>FT/2020/169</t>
  </si>
  <si>
    <t>FPA 128/20</t>
  </si>
  <si>
    <t>TEKNOIT S.R.L.</t>
  </si>
  <si>
    <t>FT/2020/165</t>
  </si>
  <si>
    <t>004050607485</t>
  </si>
  <si>
    <t>FT/2020/170</t>
  </si>
  <si>
    <t>N47807</t>
  </si>
  <si>
    <t>FT/2020/171</t>
  </si>
  <si>
    <t>FV20-1646</t>
  </si>
  <si>
    <t>COM METODI S.P.A.</t>
  </si>
  <si>
    <t>FT/2020/172</t>
  </si>
  <si>
    <t>FV20-1647</t>
  </si>
  <si>
    <t>FT/2020/173</t>
  </si>
  <si>
    <t>RHC820</t>
  </si>
  <si>
    <t>E.G.A. SOCIO UNICO (EMILIANA GRANDI ALBERGHI)</t>
  </si>
  <si>
    <t>FT/2020/178</t>
  </si>
  <si>
    <t>S1/006331</t>
  </si>
  <si>
    <t>NUOVA FARMEC S.R.L.</t>
  </si>
  <si>
    <t>FT/2020/180</t>
  </si>
  <si>
    <t>S1/006697</t>
  </si>
  <si>
    <t>FT/2020/181</t>
  </si>
  <si>
    <t>31/EL</t>
  </si>
  <si>
    <t>FT/2020/174</t>
  </si>
  <si>
    <t>32/EL</t>
  </si>
  <si>
    <t>FT/2020/175</t>
  </si>
  <si>
    <t>1369979752</t>
  </si>
  <si>
    <t>FT/2020/176</t>
  </si>
  <si>
    <t>004057534769</t>
  </si>
  <si>
    <t>FT/2020/177</t>
  </si>
  <si>
    <t>2020923630</t>
  </si>
  <si>
    <t>FT/2020/182</t>
  </si>
  <si>
    <t>33/EL</t>
  </si>
  <si>
    <t>FT/2020/183</t>
  </si>
  <si>
    <t>U7300102001372</t>
  </si>
  <si>
    <t>FT/2020/184</t>
  </si>
  <si>
    <t>112015354944</t>
  </si>
  <si>
    <t>HERA S.P.A.</t>
  </si>
  <si>
    <t>FT/2020/185</t>
  </si>
  <si>
    <t>49/PA</t>
  </si>
  <si>
    <t>FT/2020/189</t>
  </si>
  <si>
    <t>N48522</t>
  </si>
  <si>
    <t>FT/2020/186</t>
  </si>
  <si>
    <t>Riferimento</t>
  </si>
  <si>
    <t>Nome / Ragione sociale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</si>
  <si>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</si>
  <si>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</si>
  <si>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</si>
  <si>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</si>
  <si>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</si>
  <si>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</si>
  <si>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Imp. base imponibile al netto di n.c. e ritenute</t>
  </si>
  <si>
    <t>Tempi di pagamento</t>
  </si>
  <si>
    <t>TEMPESTIVITA' PAGAMENTI DAL 01.07.2020 AL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</si>
</sst>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16F77217-6C5F-4DA9-A76D-B638F740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61"/>
  <sheetViews>
    <sheetView tabSelected="1" topLeftCell="A39" zoomScaleNormal="100" workbookViewId="0">
      <selection activeCell="A45" sqref="A45:XFD45"/>
    </sheetView>
  </sheetViews>
  <sheetFormatPr defaultRowHeight="11.5" x14ac:dyDescent="0.25"/>
  <cols>
    <col min="1" max="1" width="15" style="5" bestFit="1" customWidth="1"/>
    <col min="2" max="2" width="16" style="5" bestFit="1" customWidth="1"/>
    <col min="3" max="3" width="49" style="5" bestFit="1" customWidth="1"/>
    <col min="4" max="4" width="12.7265625" style="9" bestFit="1" customWidth="1"/>
    <col min="5" max="5" width="13" style="5" customWidth="1"/>
    <col min="6" max="6" width="12.7265625" style="5" customWidth="1"/>
    <col min="7" max="7" width="8.90625" style="5" customWidth="1"/>
    <col min="8" max="8" width="15.36328125" style="9" customWidth="1"/>
    <col min="9" max="9" width="10.08984375" style="9" customWidth="1"/>
    <col min="10" max="16384" width="8.7265625" style="5"/>
  </cols>
  <sheetData>
    <row r="9" spans="1:9" x14ac:dyDescent="0.25">
      <c r="C9" s="14" t="s">
        <v>130</v>
      </c>
    </row>
    <row r="11" spans="1:9" s="4" customFormat="1" ht="50" x14ac:dyDescent="0.25">
      <c r="A11" s="1" t="s">
        <v>123</v>
      </c>
      <c r="B11" s="1" t="s">
        <v>120</v>
      </c>
      <c r="C11" s="1" t="s">
        <v>121</v>
      </c>
      <c r="D11" s="12" t="s">
        <v>128</v>
      </c>
      <c r="E11" s="1" t="s">
        <v>122</v>
      </c>
      <c r="F11" s="1" t="s">
        <v>124</v>
      </c>
      <c r="G11" s="3" t="s">
        <v>125</v>
      </c>
      <c r="H11" s="2" t="s">
        <v>126</v>
      </c>
      <c r="I11" s="13" t="s">
        <v>129</v>
      </c>
    </row>
    <row r="12" spans="1:9" x14ac:dyDescent="0.25">
      <c r="A12" s="15" t="s">
        <v>3</v>
      </c>
      <c r="B12" s="15" t="s">
        <v>0</v>
      </c>
      <c r="C12" s="15" t="s">
        <v>1</v>
      </c>
      <c r="D12" s="16">
        <v>137</v>
      </c>
      <c r="E12" s="17">
        <v>44043</v>
      </c>
      <c r="F12" s="17">
        <v>44040</v>
      </c>
      <c r="G12" s="18">
        <v>-3</v>
      </c>
      <c r="H12" s="16">
        <v>-411</v>
      </c>
      <c r="I12" s="19">
        <f>H12/D$61</f>
        <v>-2.8739563508963639E-4</v>
      </c>
    </row>
    <row r="13" spans="1:9" x14ac:dyDescent="0.25">
      <c r="A13" s="15" t="s">
        <v>6</v>
      </c>
      <c r="B13" s="15" t="s">
        <v>4</v>
      </c>
      <c r="C13" s="15" t="s">
        <v>5</v>
      </c>
      <c r="D13" s="16">
        <v>137</v>
      </c>
      <c r="E13" s="17">
        <v>44043</v>
      </c>
      <c r="F13" s="17">
        <v>44040</v>
      </c>
      <c r="G13" s="18">
        <v>-3</v>
      </c>
      <c r="H13" s="16">
        <v>-411</v>
      </c>
      <c r="I13" s="19">
        <f t="shared" ref="I13:I61" si="0">H13/D$61</f>
        <v>-2.8739563508963639E-4</v>
      </c>
    </row>
    <row r="14" spans="1:9" x14ac:dyDescent="0.25">
      <c r="A14" s="15" t="s">
        <v>9</v>
      </c>
      <c r="B14" s="15" t="s">
        <v>7</v>
      </c>
      <c r="C14" s="15" t="s">
        <v>8</v>
      </c>
      <c r="D14" s="16">
        <v>122881.5</v>
      </c>
      <c r="E14" s="17">
        <v>44028</v>
      </c>
      <c r="F14" s="17">
        <v>44033</v>
      </c>
      <c r="G14" s="18">
        <v>5</v>
      </c>
      <c r="H14" s="16">
        <v>614407.5</v>
      </c>
      <c r="I14" s="19">
        <f t="shared" si="0"/>
        <v>0.42963025222952739</v>
      </c>
    </row>
    <row r="15" spans="1:9" x14ac:dyDescent="0.25">
      <c r="A15" s="15" t="s">
        <v>12</v>
      </c>
      <c r="B15" s="15" t="s">
        <v>10</v>
      </c>
      <c r="C15" s="15" t="s">
        <v>11</v>
      </c>
      <c r="D15" s="16">
        <v>487972.87</v>
      </c>
      <c r="E15" s="17">
        <v>44035</v>
      </c>
      <c r="F15" s="17">
        <v>44033</v>
      </c>
      <c r="G15" s="18">
        <v>-2</v>
      </c>
      <c r="H15" s="16">
        <v>-975945.74</v>
      </c>
      <c r="I15" s="19">
        <f t="shared" si="0"/>
        <v>-0.68243928408838239</v>
      </c>
    </row>
    <row r="16" spans="1:9" x14ac:dyDescent="0.25">
      <c r="A16" s="15" t="s">
        <v>15</v>
      </c>
      <c r="B16" s="15" t="s">
        <v>13</v>
      </c>
      <c r="C16" s="15" t="s">
        <v>14</v>
      </c>
      <c r="D16" s="16">
        <v>322.73</v>
      </c>
      <c r="E16" s="17">
        <v>44038</v>
      </c>
      <c r="F16" s="17">
        <v>44022</v>
      </c>
      <c r="G16" s="18">
        <v>-16</v>
      </c>
      <c r="H16" s="16">
        <v>-5163.68</v>
      </c>
      <c r="I16" s="19">
        <f t="shared" si="0"/>
        <v>-3.6107520510940479E-3</v>
      </c>
    </row>
    <row r="17" spans="1:9" x14ac:dyDescent="0.25">
      <c r="A17" s="15" t="s">
        <v>18</v>
      </c>
      <c r="B17" s="15" t="s">
        <v>16</v>
      </c>
      <c r="C17" s="15" t="s">
        <v>17</v>
      </c>
      <c r="D17" s="16">
        <v>414.35</v>
      </c>
      <c r="E17" s="17">
        <v>44042</v>
      </c>
      <c r="F17" s="17">
        <v>44028</v>
      </c>
      <c r="G17" s="18">
        <v>-14</v>
      </c>
      <c r="H17" s="16">
        <v>-5800.9</v>
      </c>
      <c r="I17" s="19">
        <f t="shared" si="0"/>
        <v>-4.0563341595899549E-3</v>
      </c>
    </row>
    <row r="18" spans="1:9" x14ac:dyDescent="0.25">
      <c r="A18" s="15" t="s">
        <v>20</v>
      </c>
      <c r="B18" s="15" t="s">
        <v>19</v>
      </c>
      <c r="C18" s="15" t="s">
        <v>17</v>
      </c>
      <c r="D18" s="16">
        <v>49.62</v>
      </c>
      <c r="E18" s="17">
        <v>44042</v>
      </c>
      <c r="F18" s="17">
        <v>44028</v>
      </c>
      <c r="G18" s="18">
        <v>-14</v>
      </c>
      <c r="H18" s="16">
        <v>-694.68</v>
      </c>
      <c r="I18" s="19">
        <f t="shared" si="0"/>
        <v>-4.8576155665223502E-4</v>
      </c>
    </row>
    <row r="19" spans="1:9" x14ac:dyDescent="0.25">
      <c r="A19" s="15" t="s">
        <v>22</v>
      </c>
      <c r="B19" s="15" t="s">
        <v>21</v>
      </c>
      <c r="C19" s="15" t="s">
        <v>17</v>
      </c>
      <c r="D19" s="16">
        <v>12.56</v>
      </c>
      <c r="E19" s="17">
        <v>44042</v>
      </c>
      <c r="F19" s="17">
        <v>44028</v>
      </c>
      <c r="G19" s="18">
        <v>-14</v>
      </c>
      <c r="H19" s="16">
        <v>-175.84</v>
      </c>
      <c r="I19" s="19">
        <f t="shared" si="0"/>
        <v>-1.2295778217557581E-4</v>
      </c>
    </row>
    <row r="20" spans="1:9" x14ac:dyDescent="0.25">
      <c r="A20" s="15" t="s">
        <v>24</v>
      </c>
      <c r="B20" s="15" t="s">
        <v>23</v>
      </c>
      <c r="C20" s="15" t="s">
        <v>17</v>
      </c>
      <c r="D20" s="16">
        <v>8.2100000000000009</v>
      </c>
      <c r="E20" s="17">
        <v>44042</v>
      </c>
      <c r="F20" s="17">
        <v>44028</v>
      </c>
      <c r="G20" s="18">
        <v>-14</v>
      </c>
      <c r="H20" s="16">
        <v>-114.94</v>
      </c>
      <c r="I20" s="19">
        <f t="shared" si="0"/>
        <v>-8.0372881501709987E-5</v>
      </c>
    </row>
    <row r="21" spans="1:9" x14ac:dyDescent="0.25">
      <c r="A21" s="15" t="s">
        <v>26</v>
      </c>
      <c r="B21" s="15" t="s">
        <v>25</v>
      </c>
      <c r="C21" s="15" t="s">
        <v>17</v>
      </c>
      <c r="D21" s="16">
        <v>81.41</v>
      </c>
      <c r="E21" s="17">
        <v>44042</v>
      </c>
      <c r="F21" s="17">
        <v>44028</v>
      </c>
      <c r="G21" s="18">
        <v>-14</v>
      </c>
      <c r="H21" s="16">
        <v>-1139.74</v>
      </c>
      <c r="I21" s="19">
        <f t="shared" si="0"/>
        <v>-7.9697396870331426E-4</v>
      </c>
    </row>
    <row r="22" spans="1:9" x14ac:dyDescent="0.25">
      <c r="A22" s="15" t="s">
        <v>28</v>
      </c>
      <c r="B22" s="15" t="s">
        <v>27</v>
      </c>
      <c r="C22" s="15" t="s">
        <v>17</v>
      </c>
      <c r="D22" s="16">
        <v>81.819999999999993</v>
      </c>
      <c r="E22" s="17">
        <v>44042</v>
      </c>
      <c r="F22" s="17">
        <v>44028</v>
      </c>
      <c r="G22" s="18">
        <v>-14</v>
      </c>
      <c r="H22" s="16">
        <v>-1145.48</v>
      </c>
      <c r="I22" s="19">
        <f t="shared" si="0"/>
        <v>-8.0098771796223043E-4</v>
      </c>
    </row>
    <row r="23" spans="1:9" x14ac:dyDescent="0.25">
      <c r="A23" s="15" t="s">
        <v>30</v>
      </c>
      <c r="B23" s="15" t="s">
        <v>29</v>
      </c>
      <c r="C23" s="15" t="s">
        <v>17</v>
      </c>
      <c r="D23" s="16">
        <v>422.21</v>
      </c>
      <c r="E23" s="17">
        <v>44042</v>
      </c>
      <c r="F23" s="17">
        <v>44028</v>
      </c>
      <c r="G23" s="18">
        <v>-14</v>
      </c>
      <c r="H23" s="16">
        <v>-5910.94</v>
      </c>
      <c r="I23" s="19">
        <f t="shared" si="0"/>
        <v>-4.1332806697730786E-3</v>
      </c>
    </row>
    <row r="24" spans="1:9" x14ac:dyDescent="0.25">
      <c r="A24" s="15" t="s">
        <v>32</v>
      </c>
      <c r="B24" s="15" t="s">
        <v>31</v>
      </c>
      <c r="C24" s="15" t="s">
        <v>17</v>
      </c>
      <c r="D24" s="16">
        <v>3507.83</v>
      </c>
      <c r="E24" s="17">
        <v>44042</v>
      </c>
      <c r="F24" s="17">
        <v>44028</v>
      </c>
      <c r="G24" s="18">
        <v>-14</v>
      </c>
      <c r="H24" s="16">
        <v>-49109.62</v>
      </c>
      <c r="I24" s="19">
        <f t="shared" si="0"/>
        <v>-3.434036600708202E-2</v>
      </c>
    </row>
    <row r="25" spans="1:9" x14ac:dyDescent="0.25">
      <c r="A25" s="15" t="s">
        <v>35</v>
      </c>
      <c r="B25" s="15" t="s">
        <v>33</v>
      </c>
      <c r="C25" s="15" t="s">
        <v>34</v>
      </c>
      <c r="D25" s="16">
        <v>143.01</v>
      </c>
      <c r="E25" s="17">
        <v>44051</v>
      </c>
      <c r="F25" s="17">
        <v>44029</v>
      </c>
      <c r="G25" s="18">
        <v>-22</v>
      </c>
      <c r="H25" s="16">
        <v>-3146.22</v>
      </c>
      <c r="I25" s="19">
        <f t="shared" si="0"/>
        <v>-2.2000240755029581E-3</v>
      </c>
    </row>
    <row r="26" spans="1:9" x14ac:dyDescent="0.25">
      <c r="A26" s="15" t="s">
        <v>38</v>
      </c>
      <c r="B26" s="15" t="s">
        <v>36</v>
      </c>
      <c r="C26" s="15" t="s">
        <v>37</v>
      </c>
      <c r="D26" s="16">
        <v>22885</v>
      </c>
      <c r="E26" s="17">
        <v>44048</v>
      </c>
      <c r="F26" s="17">
        <v>44027</v>
      </c>
      <c r="G26" s="18">
        <v>-21</v>
      </c>
      <c r="H26" s="16">
        <v>-480585</v>
      </c>
      <c r="I26" s="19">
        <f t="shared" si="0"/>
        <v>-0.33605360411083429</v>
      </c>
    </row>
    <row r="27" spans="1:9" x14ac:dyDescent="0.25">
      <c r="A27" s="15" t="s">
        <v>41</v>
      </c>
      <c r="B27" s="15" t="s">
        <v>39</v>
      </c>
      <c r="C27" s="15" t="s">
        <v>40</v>
      </c>
      <c r="D27" s="16">
        <v>638.47</v>
      </c>
      <c r="E27" s="17">
        <v>44049</v>
      </c>
      <c r="F27" s="17">
        <v>44027</v>
      </c>
      <c r="G27" s="18">
        <v>-22</v>
      </c>
      <c r="H27" s="16">
        <v>-14046.34</v>
      </c>
      <c r="I27" s="19">
        <f t="shared" si="0"/>
        <v>-9.8220360218612239E-3</v>
      </c>
    </row>
    <row r="28" spans="1:9" x14ac:dyDescent="0.25">
      <c r="A28" s="15" t="s">
        <v>44</v>
      </c>
      <c r="B28" s="15" t="s">
        <v>42</v>
      </c>
      <c r="C28" s="15" t="s">
        <v>43</v>
      </c>
      <c r="D28" s="16">
        <v>193.15</v>
      </c>
      <c r="E28" s="17">
        <v>44051</v>
      </c>
      <c r="F28" s="17">
        <v>44027</v>
      </c>
      <c r="G28" s="18">
        <v>-24</v>
      </c>
      <c r="H28" s="16">
        <v>-4635.6000000000004</v>
      </c>
      <c r="I28" s="19">
        <f t="shared" si="0"/>
        <v>-3.2414871192737679E-3</v>
      </c>
    </row>
    <row r="29" spans="1:9" x14ac:dyDescent="0.25">
      <c r="A29" s="15" t="s">
        <v>47</v>
      </c>
      <c r="B29" s="15" t="s">
        <v>45</v>
      </c>
      <c r="C29" s="15" t="s">
        <v>46</v>
      </c>
      <c r="D29" s="16">
        <v>5149.3599999999997</v>
      </c>
      <c r="E29" s="17">
        <v>44053</v>
      </c>
      <c r="F29" s="17">
        <v>44029</v>
      </c>
      <c r="G29" s="18">
        <v>-24</v>
      </c>
      <c r="H29" s="16">
        <v>-123584.64</v>
      </c>
      <c r="I29" s="19">
        <f t="shared" si="0"/>
        <v>-8.6417727737528177E-2</v>
      </c>
    </row>
    <row r="30" spans="1:9" x14ac:dyDescent="0.25">
      <c r="A30" s="15" t="s">
        <v>50</v>
      </c>
      <c r="B30" s="15" t="s">
        <v>48</v>
      </c>
      <c r="C30" s="15" t="s">
        <v>49</v>
      </c>
      <c r="D30" s="16">
        <v>23795.97</v>
      </c>
      <c r="E30" s="17">
        <v>44055</v>
      </c>
      <c r="F30" s="17">
        <v>44029</v>
      </c>
      <c r="G30" s="18">
        <v>-26</v>
      </c>
      <c r="H30" s="16">
        <v>-618695.22</v>
      </c>
      <c r="I30" s="19">
        <f t="shared" si="0"/>
        <v>-0.43262848097037054</v>
      </c>
    </row>
    <row r="31" spans="1:9" x14ac:dyDescent="0.25">
      <c r="A31" s="15" t="s">
        <v>53</v>
      </c>
      <c r="B31" s="15" t="s">
        <v>51</v>
      </c>
      <c r="C31" s="15" t="s">
        <v>52</v>
      </c>
      <c r="D31" s="16">
        <v>8444.68</v>
      </c>
      <c r="E31" s="17">
        <v>44063</v>
      </c>
      <c r="F31" s="17">
        <v>44034</v>
      </c>
      <c r="G31" s="18">
        <v>-29</v>
      </c>
      <c r="H31" s="16">
        <v>-244895.72</v>
      </c>
      <c r="I31" s="19">
        <f t="shared" si="0"/>
        <v>-0.17124564715361013</v>
      </c>
    </row>
    <row r="32" spans="1:9" x14ac:dyDescent="0.25">
      <c r="A32" s="15" t="s">
        <v>56</v>
      </c>
      <c r="B32" s="15" t="s">
        <v>54</v>
      </c>
      <c r="C32" s="15" t="s">
        <v>55</v>
      </c>
      <c r="D32" s="16">
        <v>48269.440000000002</v>
      </c>
      <c r="E32" s="17">
        <v>44064</v>
      </c>
      <c r="F32" s="17">
        <v>44034</v>
      </c>
      <c r="G32" s="18">
        <v>-30</v>
      </c>
      <c r="H32" s="16">
        <v>-1448083.2</v>
      </c>
      <c r="I32" s="19">
        <f t="shared" si="0"/>
        <v>-1.0125858660015399</v>
      </c>
    </row>
    <row r="33" spans="1:9" x14ac:dyDescent="0.25">
      <c r="A33" s="15" t="s">
        <v>59</v>
      </c>
      <c r="B33" s="15" t="s">
        <v>57</v>
      </c>
      <c r="C33" s="15" t="s">
        <v>58</v>
      </c>
      <c r="D33" s="16">
        <v>5210.68</v>
      </c>
      <c r="E33" s="17">
        <v>44070</v>
      </c>
      <c r="F33" s="17">
        <v>44049</v>
      </c>
      <c r="G33" s="18">
        <v>-21</v>
      </c>
      <c r="H33" s="16">
        <v>-109424.28</v>
      </c>
      <c r="I33" s="19">
        <f t="shared" si="0"/>
        <v>-7.6515962152861786E-2</v>
      </c>
    </row>
    <row r="34" spans="1:9" x14ac:dyDescent="0.25">
      <c r="A34" s="15" t="s">
        <v>62</v>
      </c>
      <c r="B34" s="15" t="s">
        <v>60</v>
      </c>
      <c r="C34" s="15" t="s">
        <v>61</v>
      </c>
      <c r="D34" s="16">
        <v>13880.25</v>
      </c>
      <c r="E34" s="17">
        <v>44069</v>
      </c>
      <c r="F34" s="17">
        <v>44053</v>
      </c>
      <c r="G34" s="18">
        <v>-16</v>
      </c>
      <c r="H34" s="16">
        <v>-222084</v>
      </c>
      <c r="I34" s="19">
        <f t="shared" si="0"/>
        <v>-0.15529433630960293</v>
      </c>
    </row>
    <row r="35" spans="1:9" x14ac:dyDescent="0.25">
      <c r="A35" s="15" t="s">
        <v>64</v>
      </c>
      <c r="B35" s="15" t="s">
        <v>63</v>
      </c>
      <c r="C35" s="15" t="s">
        <v>58</v>
      </c>
      <c r="D35" s="16">
        <v>5777.05</v>
      </c>
      <c r="E35" s="17">
        <v>44076</v>
      </c>
      <c r="F35" s="17">
        <v>44049</v>
      </c>
      <c r="G35" s="18">
        <v>-27</v>
      </c>
      <c r="H35" s="16">
        <v>-155980.35</v>
      </c>
      <c r="I35" s="19">
        <f t="shared" si="0"/>
        <v>-0.10907073418431573</v>
      </c>
    </row>
    <row r="36" spans="1:9" x14ac:dyDescent="0.25">
      <c r="A36" s="15" t="s">
        <v>67</v>
      </c>
      <c r="B36" s="15" t="s">
        <v>65</v>
      </c>
      <c r="C36" s="15" t="s">
        <v>66</v>
      </c>
      <c r="D36" s="16">
        <v>9417</v>
      </c>
      <c r="E36" s="17">
        <v>44078</v>
      </c>
      <c r="F36" s="17">
        <v>44053</v>
      </c>
      <c r="G36" s="18">
        <v>-25</v>
      </c>
      <c r="H36" s="16">
        <v>-235425</v>
      </c>
      <c r="I36" s="19">
        <f t="shared" si="0"/>
        <v>-0.16462315666904537</v>
      </c>
    </row>
    <row r="37" spans="1:9" x14ac:dyDescent="0.25">
      <c r="A37" s="15" t="s">
        <v>69</v>
      </c>
      <c r="B37" s="15" t="s">
        <v>68</v>
      </c>
      <c r="C37" s="15" t="s">
        <v>14</v>
      </c>
      <c r="D37" s="16">
        <v>195.45</v>
      </c>
      <c r="E37" s="17">
        <v>44083</v>
      </c>
      <c r="F37" s="17">
        <v>44053</v>
      </c>
      <c r="G37" s="18">
        <v>-30</v>
      </c>
      <c r="H37" s="16">
        <v>-5863.5</v>
      </c>
      <c r="I37" s="19">
        <f t="shared" si="0"/>
        <v>-4.1001078013335355E-3</v>
      </c>
    </row>
    <row r="38" spans="1:9" x14ac:dyDescent="0.25">
      <c r="A38" s="15" t="s">
        <v>71</v>
      </c>
      <c r="B38" s="15" t="s">
        <v>70</v>
      </c>
      <c r="C38" s="15" t="s">
        <v>11</v>
      </c>
      <c r="D38" s="16">
        <v>400746.2</v>
      </c>
      <c r="E38" s="17">
        <v>44078</v>
      </c>
      <c r="F38" s="17">
        <v>44053</v>
      </c>
      <c r="G38" s="18">
        <v>-25</v>
      </c>
      <c r="H38" s="16">
        <v>-10018655</v>
      </c>
      <c r="I38" s="19">
        <f t="shared" si="0"/>
        <v>-7.0056392128198564</v>
      </c>
    </row>
    <row r="39" spans="1:9" x14ac:dyDescent="0.25">
      <c r="A39" s="15" t="s">
        <v>73</v>
      </c>
      <c r="B39" s="15" t="s">
        <v>72</v>
      </c>
      <c r="C39" s="15" t="s">
        <v>34</v>
      </c>
      <c r="D39" s="16">
        <v>373.96</v>
      </c>
      <c r="E39" s="17">
        <v>44078</v>
      </c>
      <c r="F39" s="17">
        <v>44049</v>
      </c>
      <c r="G39" s="18">
        <v>-29</v>
      </c>
      <c r="H39" s="16">
        <v>-10844.84</v>
      </c>
      <c r="I39" s="19">
        <f t="shared" si="0"/>
        <v>-7.5833568838089838E-3</v>
      </c>
    </row>
    <row r="40" spans="1:9" x14ac:dyDescent="0.25">
      <c r="A40" s="15" t="s">
        <v>75</v>
      </c>
      <c r="B40" s="15" t="s">
        <v>74</v>
      </c>
      <c r="C40" s="15" t="s">
        <v>11</v>
      </c>
      <c r="D40" s="16">
        <v>19793.099999999999</v>
      </c>
      <c r="E40" s="17">
        <v>44078</v>
      </c>
      <c r="F40" s="17">
        <v>44053</v>
      </c>
      <c r="G40" s="18">
        <v>-25</v>
      </c>
      <c r="H40" s="16">
        <v>-494827.5</v>
      </c>
      <c r="I40" s="19">
        <f t="shared" si="0"/>
        <v>-0.34601280686695146</v>
      </c>
    </row>
    <row r="41" spans="1:9" x14ac:dyDescent="0.25">
      <c r="A41" s="15" t="s">
        <v>78</v>
      </c>
      <c r="B41" s="15" t="s">
        <v>76</v>
      </c>
      <c r="C41" s="15" t="s">
        <v>77</v>
      </c>
      <c r="D41" s="16">
        <v>492.52</v>
      </c>
      <c r="E41" s="17">
        <v>44079</v>
      </c>
      <c r="F41" s="17">
        <v>44053</v>
      </c>
      <c r="G41" s="18">
        <v>-26</v>
      </c>
      <c r="H41" s="16">
        <v>-12805.52</v>
      </c>
      <c r="I41" s="19">
        <f t="shared" si="0"/>
        <v>-8.9543809076716319E-3</v>
      </c>
    </row>
    <row r="42" spans="1:9" x14ac:dyDescent="0.25">
      <c r="A42" s="15" t="s">
        <v>81</v>
      </c>
      <c r="B42" s="15" t="s">
        <v>79</v>
      </c>
      <c r="C42" s="15" t="s">
        <v>80</v>
      </c>
      <c r="D42" s="16">
        <v>9604.76</v>
      </c>
      <c r="E42" s="17">
        <v>44080</v>
      </c>
      <c r="F42" s="17">
        <v>44053</v>
      </c>
      <c r="G42" s="18">
        <v>-27</v>
      </c>
      <c r="H42" s="16">
        <v>-259328.52</v>
      </c>
      <c r="I42" s="19">
        <f t="shared" si="0"/>
        <v>-0.18133791898358995</v>
      </c>
    </row>
    <row r="43" spans="1:9" x14ac:dyDescent="0.25">
      <c r="A43" s="15" t="s">
        <v>83</v>
      </c>
      <c r="B43" s="15" t="s">
        <v>82</v>
      </c>
      <c r="C43" s="15" t="s">
        <v>43</v>
      </c>
      <c r="D43" s="16">
        <v>400.34</v>
      </c>
      <c r="E43" s="17">
        <v>44083</v>
      </c>
      <c r="F43" s="17">
        <v>44054</v>
      </c>
      <c r="G43" s="18">
        <v>-29</v>
      </c>
      <c r="H43" s="16">
        <v>-11609.86</v>
      </c>
      <c r="I43" s="19">
        <f t="shared" si="0"/>
        <v>-8.1183043503692612E-3</v>
      </c>
    </row>
    <row r="44" spans="1:9" x14ac:dyDescent="0.25">
      <c r="A44" s="15" t="s">
        <v>85</v>
      </c>
      <c r="B44" s="15" t="s">
        <v>84</v>
      </c>
      <c r="C44" s="15" t="s">
        <v>52</v>
      </c>
      <c r="D44" s="16">
        <v>8894.0400000000009</v>
      </c>
      <c r="E44" s="17">
        <v>44093</v>
      </c>
      <c r="F44" s="17">
        <v>44076</v>
      </c>
      <c r="G44" s="18">
        <v>-17</v>
      </c>
      <c r="H44" s="16">
        <v>-151198.68</v>
      </c>
      <c r="I44" s="19">
        <f t="shared" si="0"/>
        <v>-0.10572710623677543</v>
      </c>
    </row>
    <row r="45" spans="1:9" s="4" customFormat="1" ht="50" x14ac:dyDescent="0.25">
      <c r="A45" s="1" t="s">
        <v>123</v>
      </c>
      <c r="B45" s="1" t="s">
        <v>120</v>
      </c>
      <c r="C45" s="1" t="s">
        <v>121</v>
      </c>
      <c r="D45" s="12" t="s">
        <v>128</v>
      </c>
      <c r="E45" s="1" t="s">
        <v>122</v>
      </c>
      <c r="F45" s="1" t="s">
        <v>124</v>
      </c>
      <c r="G45" s="3" t="s">
        <v>125</v>
      </c>
      <c r="H45" s="2" t="s">
        <v>126</v>
      </c>
      <c r="I45" s="13" t="s">
        <v>129</v>
      </c>
    </row>
    <row r="46" spans="1:9" x14ac:dyDescent="0.25">
      <c r="A46" s="15" t="s">
        <v>88</v>
      </c>
      <c r="B46" s="15" t="s">
        <v>86</v>
      </c>
      <c r="C46" s="15" t="s">
        <v>87</v>
      </c>
      <c r="D46" s="16">
        <v>60.94</v>
      </c>
      <c r="E46" s="17">
        <v>44094</v>
      </c>
      <c r="F46" s="17">
        <v>44089</v>
      </c>
      <c r="G46" s="18">
        <v>-5</v>
      </c>
      <c r="H46" s="16">
        <v>-304.7</v>
      </c>
      <c r="I46" s="19">
        <f t="shared" si="0"/>
        <v>-2.1306435525988372E-4</v>
      </c>
    </row>
    <row r="47" spans="1:9" x14ac:dyDescent="0.25">
      <c r="A47" s="15" t="s">
        <v>90</v>
      </c>
      <c r="B47" s="15" t="s">
        <v>89</v>
      </c>
      <c r="C47" s="15" t="s">
        <v>87</v>
      </c>
      <c r="D47" s="16">
        <v>73.13</v>
      </c>
      <c r="E47" s="17">
        <v>44094</v>
      </c>
      <c r="F47" s="17">
        <v>44089</v>
      </c>
      <c r="G47" s="18">
        <v>-5</v>
      </c>
      <c r="H47" s="16">
        <v>-365.65</v>
      </c>
      <c r="I47" s="19">
        <f t="shared" si="0"/>
        <v>-2.5568421890638819E-4</v>
      </c>
    </row>
    <row r="48" spans="1:9" x14ac:dyDescent="0.25">
      <c r="A48" s="15" t="s">
        <v>93</v>
      </c>
      <c r="B48" s="15" t="s">
        <v>91</v>
      </c>
      <c r="C48" s="15" t="s">
        <v>92</v>
      </c>
      <c r="D48" s="16">
        <v>2500</v>
      </c>
      <c r="E48" s="17">
        <v>44101</v>
      </c>
      <c r="F48" s="17">
        <v>44089</v>
      </c>
      <c r="G48" s="18">
        <v>-12</v>
      </c>
      <c r="H48" s="16">
        <v>-30000</v>
      </c>
      <c r="I48" s="19">
        <f t="shared" si="0"/>
        <v>-2.0977783583185139E-2</v>
      </c>
    </row>
    <row r="49" spans="1:9" x14ac:dyDescent="0.25">
      <c r="A49" s="15" t="s">
        <v>96</v>
      </c>
      <c r="B49" s="15" t="s">
        <v>94</v>
      </c>
      <c r="C49" s="15" t="s">
        <v>95</v>
      </c>
      <c r="D49" s="16">
        <v>1128</v>
      </c>
      <c r="E49" s="17">
        <v>44108</v>
      </c>
      <c r="F49" s="17">
        <v>44089</v>
      </c>
      <c r="G49" s="18">
        <v>-19</v>
      </c>
      <c r="H49" s="16">
        <v>-21432</v>
      </c>
      <c r="I49" s="19">
        <f t="shared" si="0"/>
        <v>-1.4986528591827463E-2</v>
      </c>
    </row>
    <row r="50" spans="1:9" x14ac:dyDescent="0.25">
      <c r="A50" s="15" t="s">
        <v>98</v>
      </c>
      <c r="B50" s="15" t="s">
        <v>97</v>
      </c>
      <c r="C50" s="15" t="s">
        <v>95</v>
      </c>
      <c r="D50" s="16">
        <v>4512</v>
      </c>
      <c r="E50" s="17">
        <v>44108</v>
      </c>
      <c r="F50" s="17">
        <v>44089</v>
      </c>
      <c r="G50" s="18">
        <v>-19</v>
      </c>
      <c r="H50" s="16">
        <v>-85728</v>
      </c>
      <c r="I50" s="19">
        <f t="shared" si="0"/>
        <v>-5.9946114367309851E-2</v>
      </c>
    </row>
    <row r="51" spans="1:9" x14ac:dyDescent="0.25">
      <c r="A51" s="15" t="s">
        <v>100</v>
      </c>
      <c r="B51" s="15" t="s">
        <v>99</v>
      </c>
      <c r="C51" s="15" t="s">
        <v>8</v>
      </c>
      <c r="D51" s="16">
        <v>177584.61</v>
      </c>
      <c r="E51" s="17">
        <v>44105</v>
      </c>
      <c r="F51" s="17">
        <v>44081</v>
      </c>
      <c r="G51" s="18">
        <v>-24</v>
      </c>
      <c r="H51" s="16">
        <v>-4262030.6399999997</v>
      </c>
      <c r="I51" s="19">
        <f t="shared" si="0"/>
        <v>-2.9802652130274678</v>
      </c>
    </row>
    <row r="52" spans="1:9" x14ac:dyDescent="0.25">
      <c r="A52" s="15" t="s">
        <v>102</v>
      </c>
      <c r="B52" s="15" t="s">
        <v>101</v>
      </c>
      <c r="C52" s="15" t="s">
        <v>8</v>
      </c>
      <c r="D52" s="16">
        <v>4948.2700000000004</v>
      </c>
      <c r="E52" s="17">
        <v>44105</v>
      </c>
      <c r="F52" s="17">
        <v>44081</v>
      </c>
      <c r="G52" s="18">
        <v>-24</v>
      </c>
      <c r="H52" s="16">
        <v>-118758.48</v>
      </c>
      <c r="I52" s="19">
        <f t="shared" si="0"/>
        <v>-8.3042989736934011E-2</v>
      </c>
    </row>
    <row r="53" spans="1:9" x14ac:dyDescent="0.25">
      <c r="A53" s="15" t="s">
        <v>104</v>
      </c>
      <c r="B53" s="15" t="s">
        <v>103</v>
      </c>
      <c r="C53" s="15" t="s">
        <v>34</v>
      </c>
      <c r="D53" s="16">
        <v>50.36</v>
      </c>
      <c r="E53" s="17">
        <v>44113</v>
      </c>
      <c r="F53" s="17">
        <v>44084</v>
      </c>
      <c r="G53" s="18">
        <v>-29</v>
      </c>
      <c r="H53" s="16">
        <v>-1460.44</v>
      </c>
      <c r="I53" s="19">
        <f t="shared" si="0"/>
        <v>-1.0212264752075635E-3</v>
      </c>
    </row>
    <row r="54" spans="1:9" x14ac:dyDescent="0.25">
      <c r="A54" s="15" t="s">
        <v>106</v>
      </c>
      <c r="B54" s="15" t="s">
        <v>105</v>
      </c>
      <c r="C54" s="15" t="s">
        <v>43</v>
      </c>
      <c r="D54" s="16">
        <v>721.24</v>
      </c>
      <c r="E54" s="17">
        <v>44113</v>
      </c>
      <c r="F54" s="17">
        <v>44089</v>
      </c>
      <c r="G54" s="18">
        <v>-24</v>
      </c>
      <c r="H54" s="16">
        <v>-17309.759999999998</v>
      </c>
      <c r="I54" s="19">
        <f t="shared" si="0"/>
        <v>-1.2104013305229158E-2</v>
      </c>
    </row>
    <row r="55" spans="1:9" x14ac:dyDescent="0.25">
      <c r="A55" s="15" t="s">
        <v>108</v>
      </c>
      <c r="B55" s="15" t="s">
        <v>107</v>
      </c>
      <c r="C55" s="15" t="s">
        <v>11</v>
      </c>
      <c r="D55" s="16">
        <v>19793.099999999999</v>
      </c>
      <c r="E55" s="17">
        <v>44115</v>
      </c>
      <c r="F55" s="17">
        <v>44091</v>
      </c>
      <c r="G55" s="18">
        <v>-24</v>
      </c>
      <c r="H55" s="16">
        <v>-475034.4</v>
      </c>
      <c r="I55" s="19">
        <f t="shared" si="0"/>
        <v>-0.33217229459227343</v>
      </c>
    </row>
    <row r="56" spans="1:9" x14ac:dyDescent="0.25">
      <c r="A56" s="15" t="s">
        <v>110</v>
      </c>
      <c r="B56" s="15" t="s">
        <v>109</v>
      </c>
      <c r="C56" s="15" t="s">
        <v>8</v>
      </c>
      <c r="D56" s="16">
        <v>4948.2700000000004</v>
      </c>
      <c r="E56" s="17">
        <v>44118</v>
      </c>
      <c r="F56" s="17">
        <v>44091</v>
      </c>
      <c r="G56" s="18">
        <v>-27</v>
      </c>
      <c r="H56" s="16">
        <v>-133603.29</v>
      </c>
      <c r="I56" s="19">
        <f t="shared" si="0"/>
        <v>-9.3423363454050778E-2</v>
      </c>
    </row>
    <row r="57" spans="1:9" x14ac:dyDescent="0.25">
      <c r="A57" s="15" t="s">
        <v>112</v>
      </c>
      <c r="B57" s="15" t="s">
        <v>111</v>
      </c>
      <c r="C57" s="15" t="s">
        <v>58</v>
      </c>
      <c r="D57" s="16">
        <v>5777.05</v>
      </c>
      <c r="E57" s="17">
        <v>44119</v>
      </c>
      <c r="F57" s="17">
        <v>44091</v>
      </c>
      <c r="G57" s="18">
        <v>-28</v>
      </c>
      <c r="H57" s="16">
        <v>-161757.4</v>
      </c>
      <c r="I57" s="19">
        <f t="shared" si="0"/>
        <v>-0.11311039100595704</v>
      </c>
    </row>
    <row r="58" spans="1:9" x14ac:dyDescent="0.25">
      <c r="A58" s="15" t="s">
        <v>115</v>
      </c>
      <c r="B58" s="15" t="s">
        <v>113</v>
      </c>
      <c r="C58" s="15" t="s">
        <v>114</v>
      </c>
      <c r="D58" s="16">
        <v>307.33</v>
      </c>
      <c r="E58" s="17">
        <v>44120</v>
      </c>
      <c r="F58" s="17">
        <v>44091</v>
      </c>
      <c r="G58" s="18">
        <v>-29</v>
      </c>
      <c r="H58" s="16">
        <v>-8912.57</v>
      </c>
      <c r="I58" s="19">
        <f t="shared" si="0"/>
        <v>-6.2321988209996116E-3</v>
      </c>
    </row>
    <row r="59" spans="1:9" x14ac:dyDescent="0.25">
      <c r="A59" s="15" t="s">
        <v>117</v>
      </c>
      <c r="B59" s="15" t="s">
        <v>116</v>
      </c>
      <c r="C59" s="15" t="s">
        <v>77</v>
      </c>
      <c r="D59" s="16">
        <v>145.79</v>
      </c>
      <c r="E59" s="17">
        <v>44122</v>
      </c>
      <c r="F59" s="17">
        <v>44104</v>
      </c>
      <c r="G59" s="18">
        <v>-18</v>
      </c>
      <c r="H59" s="16">
        <v>-2624.22</v>
      </c>
      <c r="I59" s="19">
        <f t="shared" si="0"/>
        <v>-1.8350106411555366E-3</v>
      </c>
    </row>
    <row r="60" spans="1:9" x14ac:dyDescent="0.25">
      <c r="A60" s="15" t="s">
        <v>119</v>
      </c>
      <c r="B60" s="15" t="s">
        <v>118</v>
      </c>
      <c r="C60" s="15" t="s">
        <v>52</v>
      </c>
      <c r="D60" s="16">
        <v>7200.72</v>
      </c>
      <c r="E60" s="17">
        <v>44122</v>
      </c>
      <c r="F60" s="17">
        <v>44095</v>
      </c>
      <c r="G60" s="18">
        <v>-27</v>
      </c>
      <c r="H60" s="16">
        <v>-194419.44</v>
      </c>
      <c r="I60" s="19">
        <f t="shared" si="0"/>
        <v>-0.1359496312228016</v>
      </c>
    </row>
    <row r="61" spans="1:9" x14ac:dyDescent="0.25">
      <c r="A61" s="6" t="s">
        <v>2</v>
      </c>
      <c r="B61" s="6" t="s">
        <v>2</v>
      </c>
      <c r="C61" s="10" t="s">
        <v>127</v>
      </c>
      <c r="D61" s="11">
        <f>SUM(D12:D60)</f>
        <v>1430084.3500000006</v>
      </c>
      <c r="E61" s="7"/>
      <c r="F61" s="7"/>
      <c r="G61" s="8"/>
      <c r="H61" s="11">
        <f>SUM(H12:H60)</f>
        <v>-20571076.039999995</v>
      </c>
      <c r="I61" s="20">
        <f t="shared" si="0"/>
        <v>-14.384519374678835</v>
      </c>
    </row>
  </sheetData>
  <phoneticPr fontId="0" type="noConversion"/>
  <pageMargins left="0.75" right="0.75" top="1" bottom="1" header="0.5" footer="0.5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2022-07-13T09:18:57Z</dcterms:created>
  <dcterms:modified xsi:type="dcterms:W3CDTF">2022-07-13T09:18:57Z</dcterms:modified>
  <cp:category/>
</cp:coreProperties>
</file>