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0\4 trim\"/>
    </mc:Choice>
  </mc:AlternateContent>
  <xr:revisionPtr revIDLastSave="0" documentId="8_{41381213-98D7-42D8-B033-D5F53ECB1F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H60" i="1"/>
  <c r="I60" i="1" s="1"/>
  <c r="I13" i="1" l="1"/>
  <c r="I21" i="1"/>
  <c r="I29" i="1"/>
  <c r="I37" i="1"/>
  <c r="I46" i="1"/>
  <c r="I54" i="1"/>
  <c r="I39" i="1"/>
  <c r="I32" i="1"/>
  <c r="I14" i="1"/>
  <c r="I22" i="1"/>
  <c r="I30" i="1"/>
  <c r="I38" i="1"/>
  <c r="I47" i="1"/>
  <c r="I55" i="1"/>
  <c r="I23" i="1"/>
  <c r="I48" i="1"/>
  <c r="I41" i="1"/>
  <c r="I50" i="1"/>
  <c r="I15" i="1"/>
  <c r="I31" i="1"/>
  <c r="I49" i="1"/>
  <c r="I58" i="1"/>
  <c r="I16" i="1"/>
  <c r="I24" i="1"/>
  <c r="I57" i="1"/>
  <c r="I17" i="1"/>
  <c r="I18" i="1"/>
  <c r="I26" i="1"/>
  <c r="I34" i="1"/>
  <c r="I43" i="1"/>
  <c r="I51" i="1"/>
  <c r="I59" i="1"/>
  <c r="I42" i="1"/>
  <c r="I19" i="1"/>
  <c r="I27" i="1"/>
  <c r="I35" i="1"/>
  <c r="I44" i="1"/>
  <c r="I52" i="1"/>
  <c r="I33" i="1"/>
  <c r="I20" i="1"/>
  <c r="I28" i="1"/>
  <c r="I36" i="1"/>
  <c r="I45" i="1"/>
  <c r="I53" i="1"/>
  <c r="I12" i="1"/>
  <c r="I56" i="1"/>
  <c r="I25" i="1"/>
</calcChain>
</file>

<file path=xl/sharedStrings.xml><?xml version="1.0" encoding="utf-8"?>
<sst xmlns="http://schemas.openxmlformats.org/spreadsheetml/2006/main" count="163" uniqueCount="134">
  <si>
    <t>91/A</t>
  </si>
  <si>
    <t>STAR LIFT S.R.L.</t>
  </si>
  <si>
    <t/>
  </si>
  <si>
    <t>FT/2020/210</t>
  </si>
  <si>
    <t>4600048197</t>
  </si>
  <si>
    <t>TRENITALIA S.P.A. A SOCIO UNICO</t>
  </si>
  <si>
    <t>FT/2020/195</t>
  </si>
  <si>
    <t>36/EL</t>
  </si>
  <si>
    <t>SCS AZIONINNOVA SPA</t>
  </si>
  <si>
    <t>FT/2020/190</t>
  </si>
  <si>
    <t>7009062656</t>
  </si>
  <si>
    <t>ITALIANA PETROLI S.P.A.</t>
  </si>
  <si>
    <t>FT/2020/193</t>
  </si>
  <si>
    <t>2020926076</t>
  </si>
  <si>
    <t>ENGINEERING S.P.A.</t>
  </si>
  <si>
    <t>FT/2020/191</t>
  </si>
  <si>
    <t>20110437</t>
  </si>
  <si>
    <t>CISA PRODUCTION S.R.L. UNIPERSONALE</t>
  </si>
  <si>
    <t>FT/2020/194</t>
  </si>
  <si>
    <t>1137/05</t>
  </si>
  <si>
    <t>TECNOLASER EUROPA SRL</t>
  </si>
  <si>
    <t>FT/2020/198</t>
  </si>
  <si>
    <t>1130/05</t>
  </si>
  <si>
    <t>FT/2020/196</t>
  </si>
  <si>
    <t>1133/05</t>
  </si>
  <si>
    <t>FT/2020/201</t>
  </si>
  <si>
    <t>FV20-2199</t>
  </si>
  <si>
    <t>COM METODI S.P.A.</t>
  </si>
  <si>
    <t>FT/2020/192</t>
  </si>
  <si>
    <t>1127/05</t>
  </si>
  <si>
    <t>FT/2020/200</t>
  </si>
  <si>
    <t>1129/05</t>
  </si>
  <si>
    <t>FT/2020/204</t>
  </si>
  <si>
    <t>1128/05</t>
  </si>
  <si>
    <t>FT/2020/199</t>
  </si>
  <si>
    <t>1134/05</t>
  </si>
  <si>
    <t>FT/2020/202</t>
  </si>
  <si>
    <t>1135/05</t>
  </si>
  <si>
    <t>FT/2020/205</t>
  </si>
  <si>
    <t>1132/05</t>
  </si>
  <si>
    <t>FT/2020/197</t>
  </si>
  <si>
    <t>1136/05</t>
  </si>
  <si>
    <t>FT/2020/206</t>
  </si>
  <si>
    <t>1131/05</t>
  </si>
  <si>
    <t>FT/2020/203</t>
  </si>
  <si>
    <t>FATTPA 30_20</t>
  </si>
  <si>
    <t>C &amp; S CONSULENZA E SELEZIONE S.R.L.</t>
  </si>
  <si>
    <t>FT/2020/208</t>
  </si>
  <si>
    <t>004069582701</t>
  </si>
  <si>
    <t>ENEL ENERGIA SPA</t>
  </si>
  <si>
    <t>FT/2020/211</t>
  </si>
  <si>
    <t>U7300102001564</t>
  </si>
  <si>
    <t>UNIPOLRENTAL S.P.A.(EX CAR SERVE R)</t>
  </si>
  <si>
    <t>FT/2020/207</t>
  </si>
  <si>
    <t>000406T RN</t>
  </si>
  <si>
    <t>START ROMAGNA S.P.A.</t>
  </si>
  <si>
    <t>FT/2020/209</t>
  </si>
  <si>
    <t>2800010899</t>
  </si>
  <si>
    <t>FASTWEB SPA</t>
  </si>
  <si>
    <t>FT/2020/212</t>
  </si>
  <si>
    <t>N49348</t>
  </si>
  <si>
    <t>EDENRED ITALIA S.R.L.</t>
  </si>
  <si>
    <t>FT/2020/213</t>
  </si>
  <si>
    <t>31/00</t>
  </si>
  <si>
    <t>GRANDE STAZIONE SRL</t>
  </si>
  <si>
    <t>FT/2020/214</t>
  </si>
  <si>
    <t>68/31</t>
  </si>
  <si>
    <t>BOLOGNA WELCOME S.R.L.</t>
  </si>
  <si>
    <t>FT/2020/215</t>
  </si>
  <si>
    <t>P362</t>
  </si>
  <si>
    <t>SI COMPUTER S.P.A.</t>
  </si>
  <si>
    <t>FT/2020/216</t>
  </si>
  <si>
    <t>7009133765</t>
  </si>
  <si>
    <t>FT/2020/224</t>
  </si>
  <si>
    <t>FATTPA 39_20</t>
  </si>
  <si>
    <t>M.B.S. S.R.L.</t>
  </si>
  <si>
    <t>FT/2020/226</t>
  </si>
  <si>
    <t>6/173</t>
  </si>
  <si>
    <t>Y.U.PPIES' SERVICES SRL</t>
  </si>
  <si>
    <t>FT/2020/225</t>
  </si>
  <si>
    <t>39/EL</t>
  </si>
  <si>
    <t>FT/2020/233</t>
  </si>
  <si>
    <t>38/EL</t>
  </si>
  <si>
    <t>FT/2020/227</t>
  </si>
  <si>
    <t>19/08EL</t>
  </si>
  <si>
    <t>COMUNE DI RIMINI</t>
  </si>
  <si>
    <t>FT/2020/228</t>
  </si>
  <si>
    <t>168/PA</t>
  </si>
  <si>
    <t>ART-ER SOCIETÀ CONSORTILE PER AZIONI</t>
  </si>
  <si>
    <t>FT/2020/235</t>
  </si>
  <si>
    <t>U7300102001750</t>
  </si>
  <si>
    <t>FT/2020/229</t>
  </si>
  <si>
    <t>3195/FE</t>
  </si>
  <si>
    <t>DPS INFORMATICA S.N.C.</t>
  </si>
  <si>
    <t>FT/2020/230</t>
  </si>
  <si>
    <t>000109T FC</t>
  </si>
  <si>
    <t>FT/2020/231</t>
  </si>
  <si>
    <t>5751070693</t>
  </si>
  <si>
    <t>EDISON ENERGIA S.P.A.</t>
  </si>
  <si>
    <t>FT/2020/237</t>
  </si>
  <si>
    <t>112016717269</t>
  </si>
  <si>
    <t>HERA S.P.A.</t>
  </si>
  <si>
    <t>FT/2020/238</t>
  </si>
  <si>
    <t>474/20PA</t>
  </si>
  <si>
    <t>I.T.A. S.R.L.</t>
  </si>
  <si>
    <t>FT/2020/232</t>
  </si>
  <si>
    <t>2020930642</t>
  </si>
  <si>
    <t>FT/2020/234</t>
  </si>
  <si>
    <t>N50134</t>
  </si>
  <si>
    <t>FT/2020/236</t>
  </si>
  <si>
    <t>P1/0000542</t>
  </si>
  <si>
    <t>SEA GRUPPO S.R.L.</t>
  </si>
  <si>
    <t>FT/2020/240</t>
  </si>
  <si>
    <t>P1/0000541</t>
  </si>
  <si>
    <t>FT/2020/241</t>
  </si>
  <si>
    <t>502/20PA</t>
  </si>
  <si>
    <t>FT/2020/239</t>
  </si>
  <si>
    <t>50/E</t>
  </si>
  <si>
    <t>ALOISIO RICAMBI S.R.L.</t>
  </si>
  <si>
    <t>FT/2020/242</t>
  </si>
  <si>
    <t>8101000129</t>
  </si>
  <si>
    <t>TRENITALIA TPER SCARL</t>
  </si>
  <si>
    <t>FT/2020/243</t>
  </si>
  <si>
    <t>Riferimento</t>
  </si>
  <si>
    <t>Nome / Ragione sociale</t>
  </si>
  <si>
    <t>Imp. base imponibile</t>
  </si>
  <si>
    <t>Data scadenza</t>
  </si>
  <si>
    <t>Protocollo</t>
  </si>
  <si>
    <t>Data Mandato</t>
  </si>
  <si>
    <t>Data pagamento - data scadenza</t>
  </si>
  <si>
    <t>Giorni per importo</t>
  </si>
  <si>
    <t>TOTALE</t>
  </si>
  <si>
    <t>TEMPESTIVITA' PAGAMENTI DAL 01.10.2020 AL 31.12.2020</t>
  </si>
  <si>
    <t>Tempi di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</si>
</sst>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43" fontId="0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43" fontId="3" fillId="4" borderId="1" xfId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127000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F64B7D4D-8592-4A6A-8F8F-11572184E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60"/>
  <sheetViews>
    <sheetView tabSelected="1" zoomScaleNormal="100" workbookViewId="0">
      <selection activeCell="A40" sqref="A40:XFD40"/>
    </sheetView>
  </sheetViews>
  <sheetFormatPr defaultRowHeight="11.5" x14ac:dyDescent="0.25"/>
  <cols>
    <col min="1" max="1" width="15" style="6" bestFit="1" customWidth="1"/>
    <col min="2" max="2" width="16" style="6" bestFit="1" customWidth="1"/>
    <col min="3" max="3" width="38" style="6" bestFit="1" customWidth="1"/>
    <col min="4" max="4" width="12" style="10" bestFit="1" customWidth="1"/>
    <col min="5" max="5" width="12.90625" style="6" customWidth="1"/>
    <col min="6" max="6" width="13" style="6" customWidth="1"/>
    <col min="7" max="7" width="9.6328125" style="6" customWidth="1"/>
    <col min="8" max="8" width="14.7265625" style="10" customWidth="1"/>
    <col min="9" max="9" width="9.81640625" style="10" customWidth="1"/>
    <col min="10" max="16384" width="8.7265625" style="6"/>
  </cols>
  <sheetData>
    <row r="9" spans="1:9" ht="12.5" customHeight="1" x14ac:dyDescent="0.25">
      <c r="B9" s="13" t="s">
        <v>132</v>
      </c>
      <c r="C9" s="13"/>
      <c r="D9" s="13"/>
    </row>
    <row r="11" spans="1:9" s="5" customFormat="1" ht="46" x14ac:dyDescent="0.25">
      <c r="A11" s="2" t="s">
        <v>127</v>
      </c>
      <c r="B11" s="2" t="s">
        <v>123</v>
      </c>
      <c r="C11" s="2" t="s">
        <v>124</v>
      </c>
      <c r="D11" s="3" t="s">
        <v>125</v>
      </c>
      <c r="E11" s="2" t="s">
        <v>126</v>
      </c>
      <c r="F11" s="2" t="s">
        <v>128</v>
      </c>
      <c r="G11" s="4" t="s">
        <v>129</v>
      </c>
      <c r="H11" s="3" t="s">
        <v>130</v>
      </c>
      <c r="I11" s="1" t="s">
        <v>133</v>
      </c>
    </row>
    <row r="12" spans="1:9" x14ac:dyDescent="0.25">
      <c r="A12" s="14" t="s">
        <v>3</v>
      </c>
      <c r="B12" s="14" t="s">
        <v>0</v>
      </c>
      <c r="C12" s="14" t="s">
        <v>1</v>
      </c>
      <c r="D12" s="15">
        <v>388.05</v>
      </c>
      <c r="E12" s="16">
        <v>44135</v>
      </c>
      <c r="F12" s="16">
        <v>44123</v>
      </c>
      <c r="G12" s="17">
        <v>-12</v>
      </c>
      <c r="H12" s="15">
        <v>-4656.6000000000004</v>
      </c>
      <c r="I12" s="18">
        <f>H12/D$60</f>
        <v>-4.7416427858571848E-3</v>
      </c>
    </row>
    <row r="13" spans="1:9" x14ac:dyDescent="0.25">
      <c r="A13" s="14" t="s">
        <v>6</v>
      </c>
      <c r="B13" s="14" t="s">
        <v>4</v>
      </c>
      <c r="C13" s="14" t="s">
        <v>5</v>
      </c>
      <c r="D13" s="15">
        <v>21.73</v>
      </c>
      <c r="E13" s="16">
        <v>44136</v>
      </c>
      <c r="F13" s="16">
        <v>44117</v>
      </c>
      <c r="G13" s="17">
        <v>-19</v>
      </c>
      <c r="H13" s="15">
        <v>-412.87</v>
      </c>
      <c r="I13" s="18">
        <f t="shared" ref="I13:I60" si="0">H13/D$60</f>
        <v>-4.2041018275068846E-4</v>
      </c>
    </row>
    <row r="14" spans="1:9" x14ac:dyDescent="0.25">
      <c r="A14" s="14" t="s">
        <v>9</v>
      </c>
      <c r="B14" s="14" t="s">
        <v>7</v>
      </c>
      <c r="C14" s="14" t="s">
        <v>8</v>
      </c>
      <c r="D14" s="15">
        <v>2474.14</v>
      </c>
      <c r="E14" s="16">
        <v>44137</v>
      </c>
      <c r="F14" s="16">
        <v>44117</v>
      </c>
      <c r="G14" s="17">
        <v>-20</v>
      </c>
      <c r="H14" s="15">
        <v>-49482.8</v>
      </c>
      <c r="I14" s="18">
        <f t="shared" si="0"/>
        <v>-5.0386496938541837E-2</v>
      </c>
    </row>
    <row r="15" spans="1:9" x14ac:dyDescent="0.25">
      <c r="A15" s="14" t="s">
        <v>12</v>
      </c>
      <c r="B15" s="14" t="s">
        <v>10</v>
      </c>
      <c r="C15" s="14" t="s">
        <v>11</v>
      </c>
      <c r="D15" s="15">
        <v>133.31</v>
      </c>
      <c r="E15" s="16">
        <v>44143</v>
      </c>
      <c r="F15" s="16">
        <v>44117</v>
      </c>
      <c r="G15" s="17">
        <v>-26</v>
      </c>
      <c r="H15" s="15">
        <v>-3466.06</v>
      </c>
      <c r="I15" s="18">
        <f t="shared" si="0"/>
        <v>-3.5293601327896218E-3</v>
      </c>
    </row>
    <row r="16" spans="1:9" x14ac:dyDescent="0.25">
      <c r="A16" s="14" t="s">
        <v>15</v>
      </c>
      <c r="B16" s="14" t="s">
        <v>13</v>
      </c>
      <c r="C16" s="14" t="s">
        <v>14</v>
      </c>
      <c r="D16" s="15">
        <v>9896.5499999999993</v>
      </c>
      <c r="E16" s="16">
        <v>44139</v>
      </c>
      <c r="F16" s="16">
        <v>44117</v>
      </c>
      <c r="G16" s="17">
        <v>-22</v>
      </c>
      <c r="H16" s="15">
        <v>-217724.1</v>
      </c>
      <c r="I16" s="18">
        <f t="shared" si="0"/>
        <v>-0.22170036251175712</v>
      </c>
    </row>
    <row r="17" spans="1:9" x14ac:dyDescent="0.25">
      <c r="A17" s="14" t="s">
        <v>18</v>
      </c>
      <c r="B17" s="14" t="s">
        <v>16</v>
      </c>
      <c r="C17" s="14" t="s">
        <v>17</v>
      </c>
      <c r="D17" s="15">
        <v>3300</v>
      </c>
      <c r="E17" s="16">
        <v>44140</v>
      </c>
      <c r="F17" s="16">
        <v>44117</v>
      </c>
      <c r="G17" s="17">
        <v>-23</v>
      </c>
      <c r="H17" s="15">
        <v>-75900</v>
      </c>
      <c r="I17" s="18">
        <f t="shared" si="0"/>
        <v>-7.7286150291319911E-2</v>
      </c>
    </row>
    <row r="18" spans="1:9" x14ac:dyDescent="0.25">
      <c r="A18" s="14" t="s">
        <v>21</v>
      </c>
      <c r="B18" s="14" t="s">
        <v>19</v>
      </c>
      <c r="C18" s="14" t="s">
        <v>20</v>
      </c>
      <c r="D18" s="15">
        <v>756.49</v>
      </c>
      <c r="E18" s="16">
        <v>44140</v>
      </c>
      <c r="F18" s="16">
        <v>44119</v>
      </c>
      <c r="G18" s="17">
        <v>-21</v>
      </c>
      <c r="H18" s="15">
        <v>-15886.29</v>
      </c>
      <c r="I18" s="18">
        <f t="shared" si="0"/>
        <v>-1.6176418926370128E-2</v>
      </c>
    </row>
    <row r="19" spans="1:9" x14ac:dyDescent="0.25">
      <c r="A19" s="14" t="s">
        <v>23</v>
      </c>
      <c r="B19" s="14" t="s">
        <v>22</v>
      </c>
      <c r="C19" s="14" t="s">
        <v>20</v>
      </c>
      <c r="D19" s="15">
        <v>106.32</v>
      </c>
      <c r="E19" s="16">
        <v>44140</v>
      </c>
      <c r="F19" s="16">
        <v>44119</v>
      </c>
      <c r="G19" s="17">
        <v>-21</v>
      </c>
      <c r="H19" s="15">
        <v>-2232.7199999999998</v>
      </c>
      <c r="I19" s="18">
        <f t="shared" si="0"/>
        <v>-2.2734958297554123E-3</v>
      </c>
    </row>
    <row r="20" spans="1:9" x14ac:dyDescent="0.25">
      <c r="A20" s="14" t="s">
        <v>25</v>
      </c>
      <c r="B20" s="14" t="s">
        <v>24</v>
      </c>
      <c r="C20" s="14" t="s">
        <v>20</v>
      </c>
      <c r="D20" s="15">
        <v>61.98</v>
      </c>
      <c r="E20" s="16">
        <v>44141</v>
      </c>
      <c r="F20" s="16">
        <v>44119</v>
      </c>
      <c r="G20" s="17">
        <v>-22</v>
      </c>
      <c r="H20" s="15">
        <v>-1363.56</v>
      </c>
      <c r="I20" s="18">
        <f t="shared" si="0"/>
        <v>-1.3884624913205821E-3</v>
      </c>
    </row>
    <row r="21" spans="1:9" x14ac:dyDescent="0.25">
      <c r="A21" s="14" t="s">
        <v>28</v>
      </c>
      <c r="B21" s="14" t="s">
        <v>26</v>
      </c>
      <c r="C21" s="14" t="s">
        <v>27</v>
      </c>
      <c r="D21" s="15">
        <v>60.94</v>
      </c>
      <c r="E21" s="16">
        <v>44141</v>
      </c>
      <c r="F21" s="16">
        <v>44117</v>
      </c>
      <c r="G21" s="17">
        <v>-24</v>
      </c>
      <c r="H21" s="15">
        <v>-1462.56</v>
      </c>
      <c r="I21" s="18">
        <f t="shared" si="0"/>
        <v>-1.4892705134396951E-3</v>
      </c>
    </row>
    <row r="22" spans="1:9" x14ac:dyDescent="0.25">
      <c r="A22" s="14" t="s">
        <v>30</v>
      </c>
      <c r="B22" s="14" t="s">
        <v>29</v>
      </c>
      <c r="C22" s="14" t="s">
        <v>20</v>
      </c>
      <c r="D22" s="15">
        <v>81.41</v>
      </c>
      <c r="E22" s="16">
        <v>44141</v>
      </c>
      <c r="F22" s="16">
        <v>44119</v>
      </c>
      <c r="G22" s="17">
        <v>-22</v>
      </c>
      <c r="H22" s="15">
        <v>-1791.02</v>
      </c>
      <c r="I22" s="18">
        <f t="shared" si="0"/>
        <v>-1.8237291290482186E-3</v>
      </c>
    </row>
    <row r="23" spans="1:9" x14ac:dyDescent="0.25">
      <c r="A23" s="14" t="s">
        <v>32</v>
      </c>
      <c r="B23" s="14" t="s">
        <v>31</v>
      </c>
      <c r="C23" s="14" t="s">
        <v>20</v>
      </c>
      <c r="D23" s="15">
        <v>979.42</v>
      </c>
      <c r="E23" s="16">
        <v>44141</v>
      </c>
      <c r="F23" s="16">
        <v>44119</v>
      </c>
      <c r="G23" s="17">
        <v>-22</v>
      </c>
      <c r="H23" s="15">
        <v>-21547.24</v>
      </c>
      <c r="I23" s="18">
        <f t="shared" si="0"/>
        <v>-2.1940754005311466E-2</v>
      </c>
    </row>
    <row r="24" spans="1:9" x14ac:dyDescent="0.25">
      <c r="A24" s="14" t="s">
        <v>34</v>
      </c>
      <c r="B24" s="14" t="s">
        <v>33</v>
      </c>
      <c r="C24" s="14" t="s">
        <v>20</v>
      </c>
      <c r="D24" s="15">
        <v>81.41</v>
      </c>
      <c r="E24" s="16">
        <v>44141</v>
      </c>
      <c r="F24" s="16">
        <v>44119</v>
      </c>
      <c r="G24" s="17">
        <v>-22</v>
      </c>
      <c r="H24" s="15">
        <v>-1791.02</v>
      </c>
      <c r="I24" s="18">
        <f t="shared" si="0"/>
        <v>-1.8237291290482186E-3</v>
      </c>
    </row>
    <row r="25" spans="1:9" x14ac:dyDescent="0.25">
      <c r="A25" s="14" t="s">
        <v>36</v>
      </c>
      <c r="B25" s="14" t="s">
        <v>35</v>
      </c>
      <c r="C25" s="14" t="s">
        <v>20</v>
      </c>
      <c r="D25" s="15">
        <v>19.75</v>
      </c>
      <c r="E25" s="16">
        <v>44141</v>
      </c>
      <c r="F25" s="16">
        <v>44119</v>
      </c>
      <c r="G25" s="17">
        <v>-22</v>
      </c>
      <c r="H25" s="15">
        <v>-434.5</v>
      </c>
      <c r="I25" s="18">
        <f t="shared" si="0"/>
        <v>-4.4243520818944011E-4</v>
      </c>
    </row>
    <row r="26" spans="1:9" x14ac:dyDescent="0.25">
      <c r="A26" s="14" t="s">
        <v>38</v>
      </c>
      <c r="B26" s="14" t="s">
        <v>37</v>
      </c>
      <c r="C26" s="14" t="s">
        <v>20</v>
      </c>
      <c r="D26" s="15">
        <v>35.049999999999997</v>
      </c>
      <c r="E26" s="16">
        <v>44141</v>
      </c>
      <c r="F26" s="16">
        <v>44119</v>
      </c>
      <c r="G26" s="17">
        <v>-22</v>
      </c>
      <c r="H26" s="15">
        <v>-771.1</v>
      </c>
      <c r="I26" s="18">
        <f t="shared" si="0"/>
        <v>-7.8518248339442404E-4</v>
      </c>
    </row>
    <row r="27" spans="1:9" x14ac:dyDescent="0.25">
      <c r="A27" s="14" t="s">
        <v>40</v>
      </c>
      <c r="B27" s="14" t="s">
        <v>39</v>
      </c>
      <c r="C27" s="14" t="s">
        <v>20</v>
      </c>
      <c r="D27" s="15">
        <v>3507.83</v>
      </c>
      <c r="E27" s="16">
        <v>44141</v>
      </c>
      <c r="F27" s="16">
        <v>44119</v>
      </c>
      <c r="G27" s="17">
        <v>-22</v>
      </c>
      <c r="H27" s="15">
        <v>-77172.259999999995</v>
      </c>
      <c r="I27" s="18">
        <f t="shared" si="0"/>
        <v>-7.858164538446398E-2</v>
      </c>
    </row>
    <row r="28" spans="1:9" x14ac:dyDescent="0.25">
      <c r="A28" s="14" t="s">
        <v>42</v>
      </c>
      <c r="B28" s="14" t="s">
        <v>41</v>
      </c>
      <c r="C28" s="14" t="s">
        <v>20</v>
      </c>
      <c r="D28" s="15">
        <v>7.45</v>
      </c>
      <c r="E28" s="16">
        <v>44141</v>
      </c>
      <c r="F28" s="16">
        <v>44119</v>
      </c>
      <c r="G28" s="17">
        <v>-22</v>
      </c>
      <c r="H28" s="15">
        <v>-163.9</v>
      </c>
      <c r="I28" s="18">
        <f t="shared" si="0"/>
        <v>-1.6689328106386474E-4</v>
      </c>
    </row>
    <row r="29" spans="1:9" x14ac:dyDescent="0.25">
      <c r="A29" s="14" t="s">
        <v>44</v>
      </c>
      <c r="B29" s="14" t="s">
        <v>43</v>
      </c>
      <c r="C29" s="14" t="s">
        <v>20</v>
      </c>
      <c r="D29" s="15">
        <v>752.89</v>
      </c>
      <c r="E29" s="16">
        <v>44141</v>
      </c>
      <c r="F29" s="16">
        <v>44119</v>
      </c>
      <c r="G29" s="17">
        <v>-22</v>
      </c>
      <c r="H29" s="15">
        <v>-16563.580000000002</v>
      </c>
      <c r="I29" s="18">
        <f t="shared" si="0"/>
        <v>-1.686607817183532E-2</v>
      </c>
    </row>
    <row r="30" spans="1:9" x14ac:dyDescent="0.25">
      <c r="A30" s="14" t="s">
        <v>47</v>
      </c>
      <c r="B30" s="14" t="s">
        <v>45</v>
      </c>
      <c r="C30" s="14" t="s">
        <v>46</v>
      </c>
      <c r="D30" s="15">
        <v>13030.5</v>
      </c>
      <c r="E30" s="16">
        <v>44149</v>
      </c>
      <c r="F30" s="16">
        <v>44120</v>
      </c>
      <c r="G30" s="17">
        <v>-29</v>
      </c>
      <c r="H30" s="15">
        <v>-377884.5</v>
      </c>
      <c r="I30" s="18">
        <f t="shared" si="0"/>
        <v>-0.38478574782292857</v>
      </c>
    </row>
    <row r="31" spans="1:9" x14ac:dyDescent="0.25">
      <c r="A31" s="14" t="s">
        <v>50</v>
      </c>
      <c r="B31" s="14" t="s">
        <v>48</v>
      </c>
      <c r="C31" s="14" t="s">
        <v>49</v>
      </c>
      <c r="D31" s="15">
        <v>604.16</v>
      </c>
      <c r="E31" s="16">
        <v>44150</v>
      </c>
      <c r="F31" s="16">
        <v>44125</v>
      </c>
      <c r="G31" s="17">
        <v>-25</v>
      </c>
      <c r="H31" s="15">
        <v>-15104</v>
      </c>
      <c r="I31" s="18">
        <f t="shared" si="0"/>
        <v>-1.5379842081687694E-2</v>
      </c>
    </row>
    <row r="32" spans="1:9" x14ac:dyDescent="0.25">
      <c r="A32" s="14" t="s">
        <v>53</v>
      </c>
      <c r="B32" s="14" t="s">
        <v>51</v>
      </c>
      <c r="C32" s="14" t="s">
        <v>52</v>
      </c>
      <c r="D32" s="15">
        <v>5777.05</v>
      </c>
      <c r="E32" s="16">
        <v>44149</v>
      </c>
      <c r="F32" s="16">
        <v>44125</v>
      </c>
      <c r="G32" s="17">
        <v>-24</v>
      </c>
      <c r="H32" s="15">
        <v>-138649.20000000001</v>
      </c>
      <c r="I32" s="18">
        <f t="shared" si="0"/>
        <v>-0.14118132949896275</v>
      </c>
    </row>
    <row r="33" spans="1:9" x14ac:dyDescent="0.25">
      <c r="A33" s="14" t="s">
        <v>56</v>
      </c>
      <c r="B33" s="14" t="s">
        <v>54</v>
      </c>
      <c r="C33" s="14" t="s">
        <v>55</v>
      </c>
      <c r="D33" s="15">
        <v>312.55</v>
      </c>
      <c r="E33" s="16">
        <v>44149</v>
      </c>
      <c r="F33" s="16">
        <v>44120</v>
      </c>
      <c r="G33" s="17">
        <v>-29</v>
      </c>
      <c r="H33" s="15">
        <v>-9063.9500000000007</v>
      </c>
      <c r="I33" s="18">
        <f t="shared" si="0"/>
        <v>-9.2294835564296334E-3</v>
      </c>
    </row>
    <row r="34" spans="1:9" x14ac:dyDescent="0.25">
      <c r="A34" s="14" t="s">
        <v>59</v>
      </c>
      <c r="B34" s="14" t="s">
        <v>57</v>
      </c>
      <c r="C34" s="14" t="s">
        <v>58</v>
      </c>
      <c r="D34" s="15">
        <v>99324.43</v>
      </c>
      <c r="E34" s="16">
        <v>44150</v>
      </c>
      <c r="F34" s="16">
        <v>44126</v>
      </c>
      <c r="G34" s="17">
        <v>-24</v>
      </c>
      <c r="H34" s="15">
        <v>-2383786.3199999998</v>
      </c>
      <c r="I34" s="18">
        <f t="shared" si="0"/>
        <v>-2.4273210512504928</v>
      </c>
    </row>
    <row r="35" spans="1:9" x14ac:dyDescent="0.25">
      <c r="A35" s="14" t="s">
        <v>62</v>
      </c>
      <c r="B35" s="14" t="s">
        <v>60</v>
      </c>
      <c r="C35" s="14" t="s">
        <v>61</v>
      </c>
      <c r="D35" s="15">
        <v>12373.84</v>
      </c>
      <c r="E35" s="16">
        <v>44155</v>
      </c>
      <c r="F35" s="16">
        <v>44126</v>
      </c>
      <c r="G35" s="17">
        <v>-29</v>
      </c>
      <c r="H35" s="15">
        <v>-358841.36</v>
      </c>
      <c r="I35" s="18">
        <f t="shared" si="0"/>
        <v>-0.36539482581952087</v>
      </c>
    </row>
    <row r="36" spans="1:9" x14ac:dyDescent="0.25">
      <c r="A36" s="14" t="s">
        <v>65</v>
      </c>
      <c r="B36" s="14" t="s">
        <v>63</v>
      </c>
      <c r="C36" s="14" t="s">
        <v>64</v>
      </c>
      <c r="D36" s="15">
        <v>17000</v>
      </c>
      <c r="E36" s="16">
        <v>44156</v>
      </c>
      <c r="F36" s="16">
        <v>44127</v>
      </c>
      <c r="G36" s="17">
        <v>-29</v>
      </c>
      <c r="H36" s="15">
        <v>-493000</v>
      </c>
      <c r="I36" s="18">
        <f t="shared" si="0"/>
        <v>-0.50200358489618868</v>
      </c>
    </row>
    <row r="37" spans="1:9" x14ac:dyDescent="0.25">
      <c r="A37" s="14" t="s">
        <v>68</v>
      </c>
      <c r="B37" s="14" t="s">
        <v>66</v>
      </c>
      <c r="C37" s="14" t="s">
        <v>67</v>
      </c>
      <c r="D37" s="15">
        <v>10420</v>
      </c>
      <c r="E37" s="16">
        <v>44157</v>
      </c>
      <c r="F37" s="16">
        <v>44141</v>
      </c>
      <c r="G37" s="17">
        <v>-16</v>
      </c>
      <c r="H37" s="15">
        <v>-166720</v>
      </c>
      <c r="I37" s="18">
        <f t="shared" si="0"/>
        <v>-0.16976478229998493</v>
      </c>
    </row>
    <row r="38" spans="1:9" x14ac:dyDescent="0.25">
      <c r="A38" s="14" t="s">
        <v>71</v>
      </c>
      <c r="B38" s="14" t="s">
        <v>69</v>
      </c>
      <c r="C38" s="14" t="s">
        <v>70</v>
      </c>
      <c r="D38" s="15">
        <v>13880.25</v>
      </c>
      <c r="E38" s="16">
        <v>44157</v>
      </c>
      <c r="F38" s="16">
        <v>44141</v>
      </c>
      <c r="G38" s="17">
        <v>-16</v>
      </c>
      <c r="H38" s="15">
        <v>-222084</v>
      </c>
      <c r="I38" s="18">
        <f t="shared" si="0"/>
        <v>-0.22613988671011187</v>
      </c>
    </row>
    <row r="39" spans="1:9" x14ac:dyDescent="0.25">
      <c r="A39" s="14" t="s">
        <v>73</v>
      </c>
      <c r="B39" s="14" t="s">
        <v>72</v>
      </c>
      <c r="C39" s="14" t="s">
        <v>11</v>
      </c>
      <c r="D39" s="15">
        <v>334.99</v>
      </c>
      <c r="E39" s="16">
        <v>44169</v>
      </c>
      <c r="F39" s="16">
        <v>44151</v>
      </c>
      <c r="G39" s="17">
        <v>-18</v>
      </c>
      <c r="H39" s="15">
        <v>-6029.82</v>
      </c>
      <c r="I39" s="18">
        <f t="shared" si="0"/>
        <v>-6.139941696305753E-3</v>
      </c>
    </row>
    <row r="40" spans="1:9" s="5" customFormat="1" ht="46" x14ac:dyDescent="0.25">
      <c r="A40" s="2" t="s">
        <v>127</v>
      </c>
      <c r="B40" s="2" t="s">
        <v>123</v>
      </c>
      <c r="C40" s="2" t="s">
        <v>124</v>
      </c>
      <c r="D40" s="3" t="s">
        <v>125</v>
      </c>
      <c r="E40" s="2" t="s">
        <v>126</v>
      </c>
      <c r="F40" s="2" t="s">
        <v>128</v>
      </c>
      <c r="G40" s="4" t="s">
        <v>129</v>
      </c>
      <c r="H40" s="3" t="s">
        <v>130</v>
      </c>
      <c r="I40" s="1" t="s">
        <v>133</v>
      </c>
    </row>
    <row r="41" spans="1:9" x14ac:dyDescent="0.25">
      <c r="A41" s="14" t="s">
        <v>76</v>
      </c>
      <c r="B41" s="14" t="s">
        <v>74</v>
      </c>
      <c r="C41" s="14" t="s">
        <v>75</v>
      </c>
      <c r="D41" s="15">
        <v>98097.17</v>
      </c>
      <c r="E41" s="16">
        <v>44169</v>
      </c>
      <c r="F41" s="16">
        <v>44155</v>
      </c>
      <c r="G41" s="17">
        <v>-14</v>
      </c>
      <c r="H41" s="15">
        <v>-1373360.38</v>
      </c>
      <c r="I41" s="18">
        <f t="shared" si="0"/>
        <v>-1.3984418541874073</v>
      </c>
    </row>
    <row r="42" spans="1:9" x14ac:dyDescent="0.25">
      <c r="A42" s="14" t="s">
        <v>79</v>
      </c>
      <c r="B42" s="14" t="s">
        <v>77</v>
      </c>
      <c r="C42" s="14" t="s">
        <v>78</v>
      </c>
      <c r="D42" s="15">
        <v>9000</v>
      </c>
      <c r="E42" s="16">
        <v>44170</v>
      </c>
      <c r="F42" s="16">
        <v>44147</v>
      </c>
      <c r="G42" s="17">
        <v>-23</v>
      </c>
      <c r="H42" s="15">
        <v>-207000</v>
      </c>
      <c r="I42" s="18">
        <f t="shared" si="0"/>
        <v>-0.21078040988541794</v>
      </c>
    </row>
    <row r="43" spans="1:9" x14ac:dyDescent="0.25">
      <c r="A43" s="14" t="s">
        <v>81</v>
      </c>
      <c r="B43" s="14" t="s">
        <v>80</v>
      </c>
      <c r="C43" s="14" t="s">
        <v>8</v>
      </c>
      <c r="D43" s="15">
        <v>73375.28</v>
      </c>
      <c r="E43" s="16">
        <v>44171</v>
      </c>
      <c r="F43" s="16">
        <v>44158</v>
      </c>
      <c r="G43" s="17">
        <v>-13</v>
      </c>
      <c r="H43" s="15">
        <v>-953878.64</v>
      </c>
      <c r="I43" s="18">
        <f t="shared" si="0"/>
        <v>-0.97129918222292289</v>
      </c>
    </row>
    <row r="44" spans="1:9" x14ac:dyDescent="0.25">
      <c r="A44" s="14" t="s">
        <v>83</v>
      </c>
      <c r="B44" s="14" t="s">
        <v>82</v>
      </c>
      <c r="C44" s="14" t="s">
        <v>8</v>
      </c>
      <c r="D44" s="15">
        <v>294291.53000000003</v>
      </c>
      <c r="E44" s="16">
        <v>44172</v>
      </c>
      <c r="F44" s="16">
        <v>44144</v>
      </c>
      <c r="G44" s="17">
        <v>-28</v>
      </c>
      <c r="H44" s="15">
        <v>-8240162.8399999999</v>
      </c>
      <c r="I44" s="18">
        <f t="shared" si="0"/>
        <v>-8.3906516953516412</v>
      </c>
    </row>
    <row r="45" spans="1:9" x14ac:dyDescent="0.25">
      <c r="A45" s="14" t="s">
        <v>86</v>
      </c>
      <c r="B45" s="14" t="s">
        <v>84</v>
      </c>
      <c r="C45" s="14" t="s">
        <v>85</v>
      </c>
      <c r="D45" s="15">
        <v>1664</v>
      </c>
      <c r="E45" s="16">
        <v>44175</v>
      </c>
      <c r="F45" s="16">
        <v>44151</v>
      </c>
      <c r="G45" s="17">
        <v>-24</v>
      </c>
      <c r="H45" s="15">
        <v>-39936</v>
      </c>
      <c r="I45" s="18">
        <f t="shared" si="0"/>
        <v>-4.0665345165140344E-2</v>
      </c>
    </row>
    <row r="46" spans="1:9" x14ac:dyDescent="0.25">
      <c r="A46" s="14" t="s">
        <v>89</v>
      </c>
      <c r="B46" s="14" t="s">
        <v>87</v>
      </c>
      <c r="C46" s="14" t="s">
        <v>88</v>
      </c>
      <c r="D46" s="15">
        <v>50000</v>
      </c>
      <c r="E46" s="16">
        <v>44175</v>
      </c>
      <c r="F46" s="16">
        <v>44155</v>
      </c>
      <c r="G46" s="17">
        <v>-20</v>
      </c>
      <c r="H46" s="15">
        <v>-1000000</v>
      </c>
      <c r="I46" s="18">
        <f t="shared" si="0"/>
        <v>-1.0182628496880095</v>
      </c>
    </row>
    <row r="47" spans="1:9" x14ac:dyDescent="0.25">
      <c r="A47" s="14" t="s">
        <v>91</v>
      </c>
      <c r="B47" s="14" t="s">
        <v>90</v>
      </c>
      <c r="C47" s="14" t="s">
        <v>52</v>
      </c>
      <c r="D47" s="15">
        <v>5777.05</v>
      </c>
      <c r="E47" s="16">
        <v>44176</v>
      </c>
      <c r="F47" s="16">
        <v>44151</v>
      </c>
      <c r="G47" s="17">
        <v>-25</v>
      </c>
      <c r="H47" s="15">
        <v>-144426.25</v>
      </c>
      <c r="I47" s="18">
        <f t="shared" si="0"/>
        <v>-0.14706388489475286</v>
      </c>
    </row>
    <row r="48" spans="1:9" x14ac:dyDescent="0.25">
      <c r="A48" s="14" t="s">
        <v>94</v>
      </c>
      <c r="B48" s="14" t="s">
        <v>92</v>
      </c>
      <c r="C48" s="14" t="s">
        <v>93</v>
      </c>
      <c r="D48" s="15">
        <v>11745</v>
      </c>
      <c r="E48" s="16">
        <v>44178</v>
      </c>
      <c r="F48" s="16">
        <v>44153</v>
      </c>
      <c r="G48" s="17">
        <v>-25</v>
      </c>
      <c r="H48" s="15">
        <v>-293625</v>
      </c>
      <c r="I48" s="18">
        <f t="shared" si="0"/>
        <v>-0.29898742923964178</v>
      </c>
    </row>
    <row r="49" spans="1:9" x14ac:dyDescent="0.25">
      <c r="A49" s="14" t="s">
        <v>96</v>
      </c>
      <c r="B49" s="14" t="s">
        <v>95</v>
      </c>
      <c r="C49" s="14" t="s">
        <v>55</v>
      </c>
      <c r="D49" s="15">
        <v>143.44999999999999</v>
      </c>
      <c r="E49" s="16">
        <v>44181</v>
      </c>
      <c r="F49" s="16">
        <v>44158</v>
      </c>
      <c r="G49" s="17">
        <v>-23</v>
      </c>
      <c r="H49" s="15">
        <v>-3299.35</v>
      </c>
      <c r="I49" s="18">
        <f t="shared" si="0"/>
        <v>-3.3596055331181337E-3</v>
      </c>
    </row>
    <row r="50" spans="1:9" x14ac:dyDescent="0.25">
      <c r="A50" s="14" t="s">
        <v>99</v>
      </c>
      <c r="B50" s="14" t="s">
        <v>97</v>
      </c>
      <c r="C50" s="14" t="s">
        <v>98</v>
      </c>
      <c r="D50" s="15">
        <v>1590.77</v>
      </c>
      <c r="E50" s="16">
        <v>44185</v>
      </c>
      <c r="F50" s="16">
        <v>44155</v>
      </c>
      <c r="G50" s="17">
        <v>-30</v>
      </c>
      <c r="H50" s="15">
        <v>-47723.1</v>
      </c>
      <c r="I50" s="18">
        <f t="shared" si="0"/>
        <v>-4.8594659801945841E-2</v>
      </c>
    </row>
    <row r="51" spans="1:9" x14ac:dyDescent="0.25">
      <c r="A51" s="14" t="s">
        <v>102</v>
      </c>
      <c r="B51" s="14" t="s">
        <v>100</v>
      </c>
      <c r="C51" s="14" t="s">
        <v>101</v>
      </c>
      <c r="D51" s="15">
        <v>318.43</v>
      </c>
      <c r="E51" s="16">
        <v>44185</v>
      </c>
      <c r="F51" s="16">
        <v>44158</v>
      </c>
      <c r="G51" s="17">
        <v>-27</v>
      </c>
      <c r="H51" s="15">
        <v>-8597.61</v>
      </c>
      <c r="I51" s="18">
        <f t="shared" si="0"/>
        <v>-8.754626859106128E-3</v>
      </c>
    </row>
    <row r="52" spans="1:9" x14ac:dyDescent="0.25">
      <c r="A52" s="14" t="s">
        <v>105</v>
      </c>
      <c r="B52" s="14" t="s">
        <v>103</v>
      </c>
      <c r="C52" s="14" t="s">
        <v>104</v>
      </c>
      <c r="D52" s="15">
        <v>800</v>
      </c>
      <c r="E52" s="16">
        <v>44182</v>
      </c>
      <c r="F52" s="16">
        <v>44154</v>
      </c>
      <c r="G52" s="17">
        <v>-28</v>
      </c>
      <c r="H52" s="15">
        <v>-22400</v>
      </c>
      <c r="I52" s="18">
        <f t="shared" si="0"/>
        <v>-2.2809087833011412E-2</v>
      </c>
    </row>
    <row r="53" spans="1:9" x14ac:dyDescent="0.25">
      <c r="A53" s="14" t="s">
        <v>107</v>
      </c>
      <c r="B53" s="14" t="s">
        <v>106</v>
      </c>
      <c r="C53" s="14" t="s">
        <v>14</v>
      </c>
      <c r="D53" s="15">
        <v>220123.85</v>
      </c>
      <c r="E53" s="16">
        <v>44182</v>
      </c>
      <c r="F53" s="16">
        <v>44155</v>
      </c>
      <c r="G53" s="17">
        <v>-27</v>
      </c>
      <c r="H53" s="15">
        <v>-5943343.9500000002</v>
      </c>
      <c r="I53" s="18">
        <f t="shared" si="0"/>
        <v>-6.0518863472029905</v>
      </c>
    </row>
    <row r="54" spans="1:9" x14ac:dyDescent="0.25">
      <c r="A54" s="14" t="s">
        <v>109</v>
      </c>
      <c r="B54" s="14" t="s">
        <v>108</v>
      </c>
      <c r="C54" s="14" t="s">
        <v>61</v>
      </c>
      <c r="D54" s="15">
        <v>13853.44</v>
      </c>
      <c r="E54" s="16">
        <v>44184</v>
      </c>
      <c r="F54" s="16">
        <v>44155</v>
      </c>
      <c r="G54" s="17">
        <v>-29</v>
      </c>
      <c r="H54" s="15">
        <v>-401749.76000000001</v>
      </c>
      <c r="I54" s="18">
        <f t="shared" si="0"/>
        <v>-0.40908685547907386</v>
      </c>
    </row>
    <row r="55" spans="1:9" x14ac:dyDescent="0.25">
      <c r="A55" s="14" t="s">
        <v>112</v>
      </c>
      <c r="B55" s="14" t="s">
        <v>110</v>
      </c>
      <c r="C55" s="14" t="s">
        <v>111</v>
      </c>
      <c r="D55" s="15">
        <v>1145.25</v>
      </c>
      <c r="E55" s="16">
        <v>44185</v>
      </c>
      <c r="F55" s="16">
        <v>44166</v>
      </c>
      <c r="G55" s="17">
        <v>-19</v>
      </c>
      <c r="H55" s="15">
        <v>-21759.75</v>
      </c>
      <c r="I55" s="18">
        <f t="shared" si="0"/>
        <v>-2.2157145043498663E-2</v>
      </c>
    </row>
    <row r="56" spans="1:9" x14ac:dyDescent="0.25">
      <c r="A56" s="14" t="s">
        <v>114</v>
      </c>
      <c r="B56" s="14" t="s">
        <v>113</v>
      </c>
      <c r="C56" s="14" t="s">
        <v>111</v>
      </c>
      <c r="D56" s="15">
        <v>906.45</v>
      </c>
      <c r="E56" s="16">
        <v>44185</v>
      </c>
      <c r="F56" s="16">
        <v>44166</v>
      </c>
      <c r="G56" s="17">
        <v>-19</v>
      </c>
      <c r="H56" s="15">
        <v>-17222.55</v>
      </c>
      <c r="I56" s="18">
        <f t="shared" si="0"/>
        <v>-1.7537082841894227E-2</v>
      </c>
    </row>
    <row r="57" spans="1:9" x14ac:dyDescent="0.25">
      <c r="A57" s="14" t="s">
        <v>116</v>
      </c>
      <c r="B57" s="14" t="s">
        <v>115</v>
      </c>
      <c r="C57" s="14" t="s">
        <v>104</v>
      </c>
      <c r="D57" s="15">
        <v>490</v>
      </c>
      <c r="E57" s="16">
        <v>44185</v>
      </c>
      <c r="F57" s="16">
        <v>44165</v>
      </c>
      <c r="G57" s="17">
        <v>-20</v>
      </c>
      <c r="H57" s="15">
        <v>-9800</v>
      </c>
      <c r="I57" s="18">
        <f t="shared" si="0"/>
        <v>-9.9789759269424926E-3</v>
      </c>
    </row>
    <row r="58" spans="1:9" x14ac:dyDescent="0.25">
      <c r="A58" s="14" t="s">
        <v>119</v>
      </c>
      <c r="B58" s="14" t="s">
        <v>117</v>
      </c>
      <c r="C58" s="14" t="s">
        <v>118</v>
      </c>
      <c r="D58" s="15">
        <v>810</v>
      </c>
      <c r="E58" s="16">
        <v>44198</v>
      </c>
      <c r="F58" s="16">
        <v>44180</v>
      </c>
      <c r="G58" s="17">
        <v>-18</v>
      </c>
      <c r="H58" s="15">
        <v>-14580</v>
      </c>
      <c r="I58" s="18">
        <f t="shared" si="0"/>
        <v>-1.4846272348451177E-2</v>
      </c>
    </row>
    <row r="59" spans="1:9" x14ac:dyDescent="0.25">
      <c r="A59" s="14" t="s">
        <v>122</v>
      </c>
      <c r="B59" s="14" t="s">
        <v>120</v>
      </c>
      <c r="C59" s="14" t="s">
        <v>121</v>
      </c>
      <c r="D59" s="15">
        <v>2210.54</v>
      </c>
      <c r="E59" s="16">
        <v>44203</v>
      </c>
      <c r="F59" s="16">
        <v>44180</v>
      </c>
      <c r="G59" s="17">
        <v>-23</v>
      </c>
      <c r="H59" s="15">
        <v>-50842.42</v>
      </c>
      <c r="I59" s="18">
        <f t="shared" si="0"/>
        <v>-5.1770947474234642E-2</v>
      </c>
    </row>
    <row r="60" spans="1:9" x14ac:dyDescent="0.25">
      <c r="A60" s="7" t="s">
        <v>2</v>
      </c>
      <c r="B60" s="7" t="s">
        <v>2</v>
      </c>
      <c r="C60" s="11" t="s">
        <v>131</v>
      </c>
      <c r="D60" s="12">
        <f>SUM(D12:D59)</f>
        <v>982064.7</v>
      </c>
      <c r="E60" s="8"/>
      <c r="F60" s="8"/>
      <c r="G60" s="9"/>
      <c r="H60" s="12">
        <f>SUM(H12:H59)</f>
        <v>-23457692.930000003</v>
      </c>
      <c r="I60" s="19">
        <f t="shared" si="0"/>
        <v>-23.886097250008074</v>
      </c>
    </row>
  </sheetData>
  <mergeCells count="1">
    <mergeCell ref="B9:D9"/>
  </mergeCells>
  <phoneticPr fontId="0" type="noConversion"/>
  <pageMargins left="0.75" right="0.75" top="1" bottom="1" header="0.5" footer="0.5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2022-07-14T09:48:33Z</dcterms:created>
  <dcterms:modified xsi:type="dcterms:W3CDTF">2022-07-14T09:48:33Z</dcterms:modified>
  <cp:category/>
</cp:coreProperties>
</file>