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tti_r\Desktop\PAGAMENTI AGLA\2021\2 trim\"/>
    </mc:Choice>
  </mc:AlternateContent>
  <xr:revisionPtr revIDLastSave="0" documentId="13_ncr:1_{4836673E-7A98-4C99-9D95-2E9B01CE831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4" i="1" l="1"/>
  <c r="I14" i="1" s="1"/>
  <c r="H64" i="1"/>
  <c r="I64" i="1" s="1"/>
  <c r="I21" i="1" l="1"/>
  <c r="I60" i="1"/>
  <c r="I52" i="1"/>
  <c r="I44" i="1"/>
  <c r="I35" i="1"/>
  <c r="I27" i="1"/>
  <c r="I63" i="1"/>
  <c r="I55" i="1"/>
  <c r="I47" i="1"/>
  <c r="I38" i="1"/>
  <c r="I30" i="1"/>
  <c r="I22" i="1"/>
  <c r="I62" i="1"/>
  <c r="I54" i="1"/>
  <c r="I46" i="1"/>
  <c r="I37" i="1"/>
  <c r="I29" i="1"/>
  <c r="I61" i="1"/>
  <c r="I53" i="1"/>
  <c r="I45" i="1"/>
  <c r="I36" i="1"/>
  <c r="I28" i="1"/>
  <c r="I20" i="1"/>
  <c r="I19" i="1"/>
  <c r="I18" i="1"/>
  <c r="I17" i="1"/>
  <c r="I59" i="1"/>
  <c r="I51" i="1"/>
  <c r="I43" i="1"/>
  <c r="I34" i="1"/>
  <c r="I26" i="1"/>
  <c r="I58" i="1"/>
  <c r="I41" i="1"/>
  <c r="I33" i="1"/>
  <c r="I13" i="1"/>
  <c r="I57" i="1"/>
  <c r="I49" i="1"/>
  <c r="I40" i="1"/>
  <c r="I32" i="1"/>
  <c r="I24" i="1"/>
  <c r="I16" i="1"/>
  <c r="I50" i="1"/>
  <c r="I25" i="1"/>
  <c r="I56" i="1"/>
  <c r="I48" i="1"/>
  <c r="I39" i="1"/>
  <c r="I31" i="1"/>
  <c r="I23" i="1"/>
  <c r="I15" i="1"/>
</calcChain>
</file>

<file path=xl/sharedStrings.xml><?xml version="1.0" encoding="utf-8"?>
<sst xmlns="http://schemas.openxmlformats.org/spreadsheetml/2006/main" count="172" uniqueCount="130">
  <si>
    <t>VE0N1-1</t>
  </si>
  <si>
    <t>ALMA MATER STUDIORUM - UNIVERSITA' DI BOLOGNA</t>
  </si>
  <si>
    <t/>
  </si>
  <si>
    <t>FT/2021/103</t>
  </si>
  <si>
    <t>2100000013</t>
  </si>
  <si>
    <t>SOCIETÀ EMILIANA TRASPORTI AUTOFILOVIARI S.P.A.</t>
  </si>
  <si>
    <t>FT/2021/63</t>
  </si>
  <si>
    <t>574/06</t>
  </si>
  <si>
    <t>TECNOLASER EUROPA SRL</t>
  </si>
  <si>
    <t>FT/2021/64</t>
  </si>
  <si>
    <t>571/06</t>
  </si>
  <si>
    <t>FT/2021/68</t>
  </si>
  <si>
    <t>576/06</t>
  </si>
  <si>
    <t>FT/2021/65</t>
  </si>
  <si>
    <t>572/06</t>
  </si>
  <si>
    <t>FT/2021/71</t>
  </si>
  <si>
    <t>567/06</t>
  </si>
  <si>
    <t>FT/2021/66</t>
  </si>
  <si>
    <t>569/06</t>
  </si>
  <si>
    <t>FT/2021/67</t>
  </si>
  <si>
    <t>579/06</t>
  </si>
  <si>
    <t>FT/2021/69</t>
  </si>
  <si>
    <t>575/06</t>
  </si>
  <si>
    <t>FT/2021/72</t>
  </si>
  <si>
    <t>568/06</t>
  </si>
  <si>
    <t>FT/2021/73</t>
  </si>
  <si>
    <t>570/06</t>
  </si>
  <si>
    <t>FT/2021/74</t>
  </si>
  <si>
    <t>578/06</t>
  </si>
  <si>
    <t>FT/2021/70</t>
  </si>
  <si>
    <t>7009463620</t>
  </si>
  <si>
    <t>ITALIANA PETROLI S.P.A.</t>
  </si>
  <si>
    <t>FT/2021/76</t>
  </si>
  <si>
    <t>19/EL</t>
  </si>
  <si>
    <t>SCS AZIONINNOVA SPA</t>
  </si>
  <si>
    <t>FT/2021/77</t>
  </si>
  <si>
    <t>2100000037</t>
  </si>
  <si>
    <t>FT/2021/79</t>
  </si>
  <si>
    <t>577/06</t>
  </si>
  <si>
    <t>FT/2021/75</t>
  </si>
  <si>
    <t>2100000040</t>
  </si>
  <si>
    <t>FT/2021/81</t>
  </si>
  <si>
    <t>2021910817</t>
  </si>
  <si>
    <t>ENGINEERING S.P.A.</t>
  </si>
  <si>
    <t>FT/2021/78</t>
  </si>
  <si>
    <t>2100000044</t>
  </si>
  <si>
    <t>FT/2021/80</t>
  </si>
  <si>
    <t>000033T FC</t>
  </si>
  <si>
    <t>START ROMAGNA S.P.A.</t>
  </si>
  <si>
    <t>FT/2021/86</t>
  </si>
  <si>
    <t>000124T RN</t>
  </si>
  <si>
    <t>FT/2021/87</t>
  </si>
  <si>
    <t>5751155387</t>
  </si>
  <si>
    <t>EDISON ENERGIA S.P.A.</t>
  </si>
  <si>
    <t>FT/2021/88</t>
  </si>
  <si>
    <t>U7300102000527</t>
  </si>
  <si>
    <t>UNIPOLRENTAL S.P.A.(EX CAR SERVE R)</t>
  </si>
  <si>
    <t>FT/2021/82</t>
  </si>
  <si>
    <t>N45429</t>
  </si>
  <si>
    <t>EDENRED ITALIA S.R.L.</t>
  </si>
  <si>
    <t>FT/2021/85</t>
  </si>
  <si>
    <t>FATTPA 21_21</t>
  </si>
  <si>
    <t>M.B.S. S.R.L.</t>
  </si>
  <si>
    <t>FT/2021/90</t>
  </si>
  <si>
    <t>29/EL</t>
  </si>
  <si>
    <t>FT/2021/89</t>
  </si>
  <si>
    <t>7009532171</t>
  </si>
  <si>
    <t>FT/2021/93</t>
  </si>
  <si>
    <t>N95038</t>
  </si>
  <si>
    <t>FT/2021/108</t>
  </si>
  <si>
    <t>P122</t>
  </si>
  <si>
    <t>SI COMPUTER S.P.A.</t>
  </si>
  <si>
    <t>FT/2021/91</t>
  </si>
  <si>
    <t>N45703</t>
  </si>
  <si>
    <t>FT/2021/109</t>
  </si>
  <si>
    <t>0073371326</t>
  </si>
  <si>
    <t>WOLTERS KLUWER ITALIA S.R.L.</t>
  </si>
  <si>
    <t>FT/2021/92</t>
  </si>
  <si>
    <t>1410001179</t>
  </si>
  <si>
    <t>IL SOLE 24 ORE S.P.A.</t>
  </si>
  <si>
    <t>FT/2021/94</t>
  </si>
  <si>
    <t>62</t>
  </si>
  <si>
    <t>Y.U.PPIES' SERVICES SRL</t>
  </si>
  <si>
    <t>FT/2021/95</t>
  </si>
  <si>
    <t>2100000055</t>
  </si>
  <si>
    <t>FT/2021/96</t>
  </si>
  <si>
    <t>P123</t>
  </si>
  <si>
    <t>FT/2021/98</t>
  </si>
  <si>
    <t>2100000059</t>
  </si>
  <si>
    <t>FT/2021/97</t>
  </si>
  <si>
    <t>000200T RN</t>
  </si>
  <si>
    <t>FT/2021/100</t>
  </si>
  <si>
    <t>8101000128</t>
  </si>
  <si>
    <t>TRENITALIA TPER SCARL</t>
  </si>
  <si>
    <t>FT/2021/114</t>
  </si>
  <si>
    <t>5751174479</t>
  </si>
  <si>
    <t>FT/2021/102</t>
  </si>
  <si>
    <t>8101000123</t>
  </si>
  <si>
    <t>FT/2021/115</t>
  </si>
  <si>
    <t>U7300102000680</t>
  </si>
  <si>
    <t>FT/2021/101</t>
  </si>
  <si>
    <t>VE0N1-10</t>
  </si>
  <si>
    <t>FT/2021/104</t>
  </si>
  <si>
    <t>00627</t>
  </si>
  <si>
    <t>TERAPEUTICA S.R.L.</t>
  </si>
  <si>
    <t>FT/2021/110</t>
  </si>
  <si>
    <t>3 FEP</t>
  </si>
  <si>
    <t>FONDAZIONE FENICE O.N.L.U.S</t>
  </si>
  <si>
    <t>FT/2021/111</t>
  </si>
  <si>
    <t>N46459</t>
  </si>
  <si>
    <t>FT/2021/107</t>
  </si>
  <si>
    <t>7009602390</t>
  </si>
  <si>
    <t>FT/2021/112</t>
  </si>
  <si>
    <t>8101000140</t>
  </si>
  <si>
    <t>FT/2021/116</t>
  </si>
  <si>
    <t>000223T RN</t>
  </si>
  <si>
    <t>FT/2021/120</t>
  </si>
  <si>
    <t>FATTPA 28_21</t>
  </si>
  <si>
    <t>FT/2021/118</t>
  </si>
  <si>
    <t>Riferimento</t>
  </si>
  <si>
    <t>Nome / Ragione sociale</t>
  </si>
  <si>
    <t>Imp. base imponibile</t>
  </si>
  <si>
    <t>Data scadenza</t>
  </si>
  <si>
    <t>Protocollo</t>
  </si>
  <si>
    <t>Data Mandato</t>
  </si>
  <si>
    <t>Data pagamento - data scadenza</t>
  </si>
  <si>
    <t>Giorni per importo</t>
  </si>
  <si>
    <t>TOTALE</t>
  </si>
  <si>
    <t>Tempi di pagamento</t>
  </si>
  <si>
    <t>TEMPESTIVITA' PAGAMENTI DAL 01.04.2021 AL 30.06.2021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</si>
</sst>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3" borderId="1" xfId="0" applyFont="1" applyFill="1" applyBorder="1" applyAlignment="1">
      <alignment vertical="top"/>
    </xf>
    <xf numFmtId="1" fontId="2" fillId="3" borderId="1" xfId="0" applyNumberFormat="1" applyFont="1" applyFill="1" applyBorder="1" applyAlignment="1">
      <alignment horizontal="right" vertical="top"/>
    </xf>
    <xf numFmtId="14" fontId="2" fillId="3" borderId="1" xfId="0" applyNumberFormat="1" applyFont="1" applyFill="1" applyBorder="1" applyAlignment="1">
      <alignment horizontal="right" vertical="top"/>
    </xf>
    <xf numFmtId="43" fontId="2" fillId="0" borderId="0" xfId="1" applyFont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horizontal="right" vertical="top"/>
    </xf>
    <xf numFmtId="43" fontId="0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right" vertical="top"/>
    </xf>
    <xf numFmtId="43" fontId="2" fillId="0" borderId="1" xfId="1" applyFont="1" applyBorder="1" applyAlignment="1">
      <alignment vertical="top"/>
    </xf>
    <xf numFmtId="43" fontId="3" fillId="4" borderId="1" xfId="1" applyFont="1" applyFill="1" applyBorder="1" applyAlignment="1">
      <alignment vertical="top"/>
    </xf>
    <xf numFmtId="0" fontId="3" fillId="0" borderId="0" xfId="0" applyFont="1" applyAlignment="1">
      <alignment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857250</xdr:colOff>
      <xdr:row>6</xdr:row>
      <xdr:rowOff>127000</xdr:rowOff>
    </xdr:to>
    <xdr:pic>
      <xdr:nvPicPr>
        <xdr:cNvPr id="18" name="Picture 14">
          <a:extLst>
            <a:ext uri="{FF2B5EF4-FFF2-40B4-BE49-F238E27FC236}">
              <a16:creationId xmlns:a16="http://schemas.microsoft.com/office/drawing/2014/main" id="{B1499D96-57AA-42AE-8849-8DE84824D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62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I64"/>
  <sheetViews>
    <sheetView tabSelected="1" topLeftCell="A30" zoomScaleNormal="100" workbookViewId="0">
      <selection activeCell="A42" sqref="A42:XFD42"/>
    </sheetView>
  </sheetViews>
  <sheetFormatPr defaultRowHeight="11.5" x14ac:dyDescent="0.25"/>
  <cols>
    <col min="1" max="1" width="12.7265625" style="1" customWidth="1"/>
    <col min="2" max="2" width="12.90625" style="1" customWidth="1"/>
    <col min="3" max="3" width="49" style="1" bestFit="1" customWidth="1"/>
    <col min="4" max="4" width="12" style="5" bestFit="1" customWidth="1"/>
    <col min="5" max="5" width="12.6328125" style="1" customWidth="1"/>
    <col min="6" max="6" width="12.08984375" style="1" customWidth="1"/>
    <col min="7" max="7" width="10.08984375" style="1" customWidth="1"/>
    <col min="8" max="8" width="12" style="5" customWidth="1"/>
    <col min="9" max="9" width="9.54296875" style="5" customWidth="1"/>
    <col min="10" max="16384" width="8.7265625" style="1"/>
  </cols>
  <sheetData>
    <row r="9" spans="1:9" x14ac:dyDescent="0.25">
      <c r="C9" s="19" t="s">
        <v>129</v>
      </c>
      <c r="D9" s="19"/>
      <c r="E9" s="19"/>
    </row>
    <row r="12" spans="1:9" s="9" customFormat="1" ht="46" x14ac:dyDescent="0.25">
      <c r="A12" s="6" t="s">
        <v>123</v>
      </c>
      <c r="B12" s="6" t="s">
        <v>119</v>
      </c>
      <c r="C12" s="6" t="s">
        <v>120</v>
      </c>
      <c r="D12" s="7" t="s">
        <v>121</v>
      </c>
      <c r="E12" s="6" t="s">
        <v>122</v>
      </c>
      <c r="F12" s="6" t="s">
        <v>124</v>
      </c>
      <c r="G12" s="8" t="s">
        <v>125</v>
      </c>
      <c r="H12" s="7" t="s">
        <v>126</v>
      </c>
      <c r="I12" s="12" t="s">
        <v>128</v>
      </c>
    </row>
    <row r="13" spans="1:9" x14ac:dyDescent="0.25">
      <c r="A13" s="13" t="s">
        <v>3</v>
      </c>
      <c r="B13" s="13" t="s">
        <v>0</v>
      </c>
      <c r="C13" s="13" t="s">
        <v>1</v>
      </c>
      <c r="D13" s="14">
        <v>11631</v>
      </c>
      <c r="E13" s="15">
        <v>44365</v>
      </c>
      <c r="F13" s="15">
        <v>44364</v>
      </c>
      <c r="G13" s="16">
        <v>-1</v>
      </c>
      <c r="H13" s="14">
        <v>-11631</v>
      </c>
      <c r="I13" s="17">
        <f>H13/D$64</f>
        <v>-4.6792463335745452E-2</v>
      </c>
    </row>
    <row r="14" spans="1:9" x14ac:dyDescent="0.25">
      <c r="A14" s="13" t="s">
        <v>6</v>
      </c>
      <c r="B14" s="13" t="s">
        <v>4</v>
      </c>
      <c r="C14" s="13" t="s">
        <v>5</v>
      </c>
      <c r="D14" s="14">
        <v>195.45</v>
      </c>
      <c r="E14" s="15">
        <v>44274</v>
      </c>
      <c r="F14" s="15">
        <v>44293</v>
      </c>
      <c r="G14" s="16">
        <v>19</v>
      </c>
      <c r="H14" s="14">
        <v>3713.55</v>
      </c>
      <c r="I14" s="17">
        <f t="shared" ref="I14:I64" si="0">H14/D$64</f>
        <v>1.4939915073549784E-2</v>
      </c>
    </row>
    <row r="15" spans="1:9" x14ac:dyDescent="0.25">
      <c r="A15" s="13" t="s">
        <v>9</v>
      </c>
      <c r="B15" s="13" t="s">
        <v>7</v>
      </c>
      <c r="C15" s="13" t="s">
        <v>8</v>
      </c>
      <c r="D15" s="14">
        <v>3507.83</v>
      </c>
      <c r="E15" s="15">
        <v>44322</v>
      </c>
      <c r="F15" s="15">
        <v>44298</v>
      </c>
      <c r="G15" s="16">
        <v>-24</v>
      </c>
      <c r="H15" s="14">
        <v>-84187.92</v>
      </c>
      <c r="I15" s="17">
        <f t="shared" si="0"/>
        <v>-0.33869488091416655</v>
      </c>
    </row>
    <row r="16" spans="1:9" x14ac:dyDescent="0.25">
      <c r="A16" s="13" t="s">
        <v>11</v>
      </c>
      <c r="B16" s="13" t="s">
        <v>10</v>
      </c>
      <c r="C16" s="13" t="s">
        <v>8</v>
      </c>
      <c r="D16" s="14">
        <v>47.64</v>
      </c>
      <c r="E16" s="15">
        <v>44322</v>
      </c>
      <c r="F16" s="15">
        <v>44298</v>
      </c>
      <c r="G16" s="16">
        <v>-24</v>
      </c>
      <c r="H16" s="14">
        <v>-1143.3599999999999</v>
      </c>
      <c r="I16" s="17">
        <f t="shared" si="0"/>
        <v>-4.5998307006756009E-3</v>
      </c>
    </row>
    <row r="17" spans="1:9" x14ac:dyDescent="0.25">
      <c r="A17" s="13" t="s">
        <v>13</v>
      </c>
      <c r="B17" s="13" t="s">
        <v>12</v>
      </c>
      <c r="C17" s="13" t="s">
        <v>8</v>
      </c>
      <c r="D17" s="14">
        <v>106.32</v>
      </c>
      <c r="E17" s="15">
        <v>44322</v>
      </c>
      <c r="F17" s="15">
        <v>44298</v>
      </c>
      <c r="G17" s="16">
        <v>-24</v>
      </c>
      <c r="H17" s="14">
        <v>-2551.6799999999998</v>
      </c>
      <c r="I17" s="17">
        <f t="shared" si="0"/>
        <v>-1.0265617130475019E-2</v>
      </c>
    </row>
    <row r="18" spans="1:9" x14ac:dyDescent="0.25">
      <c r="A18" s="13" t="s">
        <v>15</v>
      </c>
      <c r="B18" s="13" t="s">
        <v>14</v>
      </c>
      <c r="C18" s="13" t="s">
        <v>8</v>
      </c>
      <c r="D18" s="14">
        <v>20.69</v>
      </c>
      <c r="E18" s="15">
        <v>44322</v>
      </c>
      <c r="F18" s="15">
        <v>44299</v>
      </c>
      <c r="G18" s="16">
        <v>-23</v>
      </c>
      <c r="H18" s="14">
        <v>-475.87</v>
      </c>
      <c r="I18" s="17">
        <f t="shared" si="0"/>
        <v>-1.9144638919767164E-3</v>
      </c>
    </row>
    <row r="19" spans="1:9" x14ac:dyDescent="0.25">
      <c r="A19" s="13" t="s">
        <v>17</v>
      </c>
      <c r="B19" s="13" t="s">
        <v>16</v>
      </c>
      <c r="C19" s="13" t="s">
        <v>8</v>
      </c>
      <c r="D19" s="14">
        <v>1066.1500000000001</v>
      </c>
      <c r="E19" s="15">
        <v>44322</v>
      </c>
      <c r="F19" s="15">
        <v>44298</v>
      </c>
      <c r="G19" s="16">
        <v>-24</v>
      </c>
      <c r="H19" s="14">
        <v>-25587.599999999999</v>
      </c>
      <c r="I19" s="17">
        <f t="shared" si="0"/>
        <v>-0.10294100548961571</v>
      </c>
    </row>
    <row r="20" spans="1:9" x14ac:dyDescent="0.25">
      <c r="A20" s="13" t="s">
        <v>19</v>
      </c>
      <c r="B20" s="13" t="s">
        <v>18</v>
      </c>
      <c r="C20" s="13" t="s">
        <v>8</v>
      </c>
      <c r="D20" s="14">
        <v>39.25</v>
      </c>
      <c r="E20" s="15">
        <v>44322</v>
      </c>
      <c r="F20" s="15">
        <v>44298</v>
      </c>
      <c r="G20" s="16">
        <v>-24</v>
      </c>
      <c r="H20" s="14">
        <v>-942</v>
      </c>
      <c r="I20" s="17">
        <f t="shared" si="0"/>
        <v>-3.7897429681258889E-3</v>
      </c>
    </row>
    <row r="21" spans="1:9" x14ac:dyDescent="0.25">
      <c r="A21" s="13" t="s">
        <v>21</v>
      </c>
      <c r="B21" s="13" t="s">
        <v>20</v>
      </c>
      <c r="C21" s="13" t="s">
        <v>8</v>
      </c>
      <c r="D21" s="14">
        <v>81.41</v>
      </c>
      <c r="E21" s="15">
        <v>44322</v>
      </c>
      <c r="F21" s="15">
        <v>44298</v>
      </c>
      <c r="G21" s="16">
        <v>-24</v>
      </c>
      <c r="H21" s="14">
        <v>-1953.84</v>
      </c>
      <c r="I21" s="17">
        <f t="shared" si="0"/>
        <v>-7.8604579626784365E-3</v>
      </c>
    </row>
    <row r="22" spans="1:9" x14ac:dyDescent="0.25">
      <c r="A22" s="13" t="s">
        <v>23</v>
      </c>
      <c r="B22" s="13" t="s">
        <v>22</v>
      </c>
      <c r="C22" s="13" t="s">
        <v>8</v>
      </c>
      <c r="D22" s="14">
        <v>608.65</v>
      </c>
      <c r="E22" s="15">
        <v>44322</v>
      </c>
      <c r="F22" s="15">
        <v>44299</v>
      </c>
      <c r="G22" s="16">
        <v>-23</v>
      </c>
      <c r="H22" s="14">
        <v>-13998.95</v>
      </c>
      <c r="I22" s="17">
        <f t="shared" si="0"/>
        <v>-5.631891966416764E-2</v>
      </c>
    </row>
    <row r="23" spans="1:9" x14ac:dyDescent="0.25">
      <c r="A23" s="13" t="s">
        <v>25</v>
      </c>
      <c r="B23" s="13" t="s">
        <v>24</v>
      </c>
      <c r="C23" s="13" t="s">
        <v>8</v>
      </c>
      <c r="D23" s="14">
        <v>117.17</v>
      </c>
      <c r="E23" s="15">
        <v>44322</v>
      </c>
      <c r="F23" s="15">
        <v>44299</v>
      </c>
      <c r="G23" s="16">
        <v>-23</v>
      </c>
      <c r="H23" s="14">
        <v>-2694.91</v>
      </c>
      <c r="I23" s="17">
        <f t="shared" si="0"/>
        <v>-1.0841843123388683E-2</v>
      </c>
    </row>
    <row r="24" spans="1:9" x14ac:dyDescent="0.25">
      <c r="A24" s="13" t="s">
        <v>27</v>
      </c>
      <c r="B24" s="13" t="s">
        <v>26</v>
      </c>
      <c r="C24" s="13" t="s">
        <v>8</v>
      </c>
      <c r="D24" s="14">
        <v>432.48</v>
      </c>
      <c r="E24" s="15">
        <v>44322</v>
      </c>
      <c r="F24" s="15">
        <v>44299</v>
      </c>
      <c r="G24" s="16">
        <v>-23</v>
      </c>
      <c r="H24" s="14">
        <v>-9947.0400000000009</v>
      </c>
      <c r="I24" s="17">
        <f t="shared" si="0"/>
        <v>-4.0017754664189963E-2</v>
      </c>
    </row>
    <row r="25" spans="1:9" x14ac:dyDescent="0.25">
      <c r="A25" s="13" t="s">
        <v>29</v>
      </c>
      <c r="B25" s="13" t="s">
        <v>28</v>
      </c>
      <c r="C25" s="13" t="s">
        <v>8</v>
      </c>
      <c r="D25" s="14">
        <v>81.41</v>
      </c>
      <c r="E25" s="15">
        <v>44322</v>
      </c>
      <c r="F25" s="15">
        <v>44298</v>
      </c>
      <c r="G25" s="16">
        <v>-24</v>
      </c>
      <c r="H25" s="14">
        <v>-1953.84</v>
      </c>
      <c r="I25" s="17">
        <f t="shared" si="0"/>
        <v>-7.8604579626784365E-3</v>
      </c>
    </row>
    <row r="26" spans="1:9" x14ac:dyDescent="0.25">
      <c r="A26" s="13" t="s">
        <v>32</v>
      </c>
      <c r="B26" s="13" t="s">
        <v>30</v>
      </c>
      <c r="C26" s="13" t="s">
        <v>31</v>
      </c>
      <c r="D26" s="14">
        <v>216.76</v>
      </c>
      <c r="E26" s="15">
        <v>44325</v>
      </c>
      <c r="F26" s="15">
        <v>44300</v>
      </c>
      <c r="G26" s="16">
        <v>-25</v>
      </c>
      <c r="H26" s="14">
        <v>-5419</v>
      </c>
      <c r="I26" s="17">
        <f t="shared" si="0"/>
        <v>-2.1801079770991712E-2</v>
      </c>
    </row>
    <row r="27" spans="1:9" x14ac:dyDescent="0.25">
      <c r="A27" s="13" t="s">
        <v>35</v>
      </c>
      <c r="B27" s="13" t="s">
        <v>33</v>
      </c>
      <c r="C27" s="13" t="s">
        <v>34</v>
      </c>
      <c r="D27" s="14">
        <v>9896.5499999999993</v>
      </c>
      <c r="E27" s="15">
        <v>44324</v>
      </c>
      <c r="F27" s="15">
        <v>44305</v>
      </c>
      <c r="G27" s="16">
        <v>-19</v>
      </c>
      <c r="H27" s="14">
        <v>-188034.45</v>
      </c>
      <c r="I27" s="17">
        <f t="shared" si="0"/>
        <v>-0.75647795610713287</v>
      </c>
    </row>
    <row r="28" spans="1:9" x14ac:dyDescent="0.25">
      <c r="A28" s="13" t="s">
        <v>37</v>
      </c>
      <c r="B28" s="13" t="s">
        <v>36</v>
      </c>
      <c r="C28" s="13" t="s">
        <v>5</v>
      </c>
      <c r="D28" s="14">
        <v>2207.27</v>
      </c>
      <c r="E28" s="15">
        <v>44331</v>
      </c>
      <c r="F28" s="15">
        <v>44309</v>
      </c>
      <c r="G28" s="16">
        <v>-22</v>
      </c>
      <c r="H28" s="14">
        <v>-48559.94</v>
      </c>
      <c r="I28" s="17">
        <f t="shared" si="0"/>
        <v>-0.19536060631381647</v>
      </c>
    </row>
    <row r="29" spans="1:9" x14ac:dyDescent="0.25">
      <c r="A29" s="13" t="s">
        <v>39</v>
      </c>
      <c r="B29" s="13" t="s">
        <v>38</v>
      </c>
      <c r="C29" s="13" t="s">
        <v>8</v>
      </c>
      <c r="D29" s="14">
        <v>979.42</v>
      </c>
      <c r="E29" s="15">
        <v>44325</v>
      </c>
      <c r="F29" s="15">
        <v>44299</v>
      </c>
      <c r="G29" s="16">
        <v>-26</v>
      </c>
      <c r="H29" s="14">
        <v>-25464.92</v>
      </c>
      <c r="I29" s="17">
        <f t="shared" si="0"/>
        <v>-0.10244745382578377</v>
      </c>
    </row>
    <row r="30" spans="1:9" x14ac:dyDescent="0.25">
      <c r="A30" s="13" t="s">
        <v>41</v>
      </c>
      <c r="B30" s="13" t="s">
        <v>40</v>
      </c>
      <c r="C30" s="13" t="s">
        <v>5</v>
      </c>
      <c r="D30" s="14">
        <v>390.91</v>
      </c>
      <c r="E30" s="15">
        <v>44331</v>
      </c>
      <c r="F30" s="15">
        <v>44309</v>
      </c>
      <c r="G30" s="16">
        <v>-22</v>
      </c>
      <c r="H30" s="14">
        <v>-8600.02</v>
      </c>
      <c r="I30" s="17">
        <f t="shared" si="0"/>
        <v>-3.4598583143038229E-2</v>
      </c>
    </row>
    <row r="31" spans="1:9" x14ac:dyDescent="0.25">
      <c r="A31" s="13" t="s">
        <v>44</v>
      </c>
      <c r="B31" s="13" t="s">
        <v>42</v>
      </c>
      <c r="C31" s="13" t="s">
        <v>43</v>
      </c>
      <c r="D31" s="14">
        <v>39586.17</v>
      </c>
      <c r="E31" s="15">
        <v>44326</v>
      </c>
      <c r="F31" s="15">
        <v>44305</v>
      </c>
      <c r="G31" s="16">
        <v>-21</v>
      </c>
      <c r="H31" s="14">
        <v>-831309.57</v>
      </c>
      <c r="I31" s="17">
        <f t="shared" si="0"/>
        <v>-3.344426324037427</v>
      </c>
    </row>
    <row r="32" spans="1:9" x14ac:dyDescent="0.25">
      <c r="A32" s="13" t="s">
        <v>46</v>
      </c>
      <c r="B32" s="13" t="s">
        <v>45</v>
      </c>
      <c r="C32" s="13" t="s">
        <v>5</v>
      </c>
      <c r="D32" s="14">
        <v>-322.73</v>
      </c>
      <c r="E32" s="15">
        <v>44331</v>
      </c>
      <c r="F32" s="15">
        <v>44309</v>
      </c>
      <c r="G32" s="16">
        <v>-22</v>
      </c>
      <c r="H32" s="14">
        <v>7100.06</v>
      </c>
      <c r="I32" s="17">
        <f t="shared" si="0"/>
        <v>2.85641215055965E-2</v>
      </c>
    </row>
    <row r="33" spans="1:9" x14ac:dyDescent="0.25">
      <c r="A33" s="13" t="s">
        <v>49</v>
      </c>
      <c r="B33" s="13" t="s">
        <v>47</v>
      </c>
      <c r="C33" s="13" t="s">
        <v>48</v>
      </c>
      <c r="D33" s="14">
        <v>486.4</v>
      </c>
      <c r="E33" s="15">
        <v>44338</v>
      </c>
      <c r="F33" s="15">
        <v>44308</v>
      </c>
      <c r="G33" s="16">
        <v>-30</v>
      </c>
      <c r="H33" s="14">
        <v>-14592</v>
      </c>
      <c r="I33" s="17">
        <f t="shared" si="0"/>
        <v>-5.8704808270587022E-2</v>
      </c>
    </row>
    <row r="34" spans="1:9" x14ac:dyDescent="0.25">
      <c r="A34" s="13" t="s">
        <v>51</v>
      </c>
      <c r="B34" s="13" t="s">
        <v>50</v>
      </c>
      <c r="C34" s="13" t="s">
        <v>48</v>
      </c>
      <c r="D34" s="14">
        <v>243.2</v>
      </c>
      <c r="E34" s="15">
        <v>44338</v>
      </c>
      <c r="F34" s="15">
        <v>44308</v>
      </c>
      <c r="G34" s="16">
        <v>-30</v>
      </c>
      <c r="H34" s="14">
        <v>-7296</v>
      </c>
      <c r="I34" s="17">
        <f t="shared" si="0"/>
        <v>-2.9352404135293511E-2</v>
      </c>
    </row>
    <row r="35" spans="1:9" x14ac:dyDescent="0.25">
      <c r="A35" s="13" t="s">
        <v>54</v>
      </c>
      <c r="B35" s="13" t="s">
        <v>52</v>
      </c>
      <c r="C35" s="13" t="s">
        <v>53</v>
      </c>
      <c r="D35" s="14">
        <v>2627.23</v>
      </c>
      <c r="E35" s="15">
        <v>44337</v>
      </c>
      <c r="F35" s="15">
        <v>44308</v>
      </c>
      <c r="G35" s="16">
        <v>-29</v>
      </c>
      <c r="H35" s="14">
        <v>-76189.67</v>
      </c>
      <c r="I35" s="17">
        <f t="shared" si="0"/>
        <v>-0.30651726765003395</v>
      </c>
    </row>
    <row r="36" spans="1:9" x14ac:dyDescent="0.25">
      <c r="A36" s="13" t="s">
        <v>57</v>
      </c>
      <c r="B36" s="13" t="s">
        <v>55</v>
      </c>
      <c r="C36" s="13" t="s">
        <v>56</v>
      </c>
      <c r="D36" s="14">
        <v>5777.05</v>
      </c>
      <c r="E36" s="15">
        <v>44336</v>
      </c>
      <c r="F36" s="15">
        <v>44307</v>
      </c>
      <c r="G36" s="16">
        <v>-29</v>
      </c>
      <c r="H36" s="14">
        <v>-167534.45000000001</v>
      </c>
      <c r="I36" s="17">
        <f t="shared" si="0"/>
        <v>-0.67400478111076267</v>
      </c>
    </row>
    <row r="37" spans="1:9" x14ac:dyDescent="0.25">
      <c r="A37" s="13" t="s">
        <v>60</v>
      </c>
      <c r="B37" s="13" t="s">
        <v>58</v>
      </c>
      <c r="C37" s="13" t="s">
        <v>59</v>
      </c>
      <c r="D37" s="14">
        <v>11732.68</v>
      </c>
      <c r="E37" s="15">
        <v>44336</v>
      </c>
      <c r="F37" s="15">
        <v>44312</v>
      </c>
      <c r="G37" s="16">
        <v>-24</v>
      </c>
      <c r="H37" s="14">
        <v>-281584.32</v>
      </c>
      <c r="I37" s="17">
        <f t="shared" si="0"/>
        <v>-1.1328367268094588</v>
      </c>
    </row>
    <row r="38" spans="1:9" x14ac:dyDescent="0.25">
      <c r="A38" s="13" t="s">
        <v>63</v>
      </c>
      <c r="B38" s="13" t="s">
        <v>61</v>
      </c>
      <c r="C38" s="13" t="s">
        <v>62</v>
      </c>
      <c r="D38" s="14">
        <v>5638.43</v>
      </c>
      <c r="E38" s="15">
        <v>44345</v>
      </c>
      <c r="F38" s="15">
        <v>44329</v>
      </c>
      <c r="G38" s="16">
        <v>-16</v>
      </c>
      <c r="H38" s="14">
        <v>-90214.88</v>
      </c>
      <c r="I38" s="17">
        <f t="shared" si="0"/>
        <v>-0.36294183343983116</v>
      </c>
    </row>
    <row r="39" spans="1:9" x14ac:dyDescent="0.25">
      <c r="A39" s="13" t="s">
        <v>65</v>
      </c>
      <c r="B39" s="13" t="s">
        <v>64</v>
      </c>
      <c r="C39" s="13" t="s">
        <v>34</v>
      </c>
      <c r="D39" s="14">
        <v>17649.34</v>
      </c>
      <c r="E39" s="15">
        <v>44347</v>
      </c>
      <c r="F39" s="15">
        <v>44329</v>
      </c>
      <c r="G39" s="16">
        <v>-18</v>
      </c>
      <c r="H39" s="14">
        <v>-317688.12</v>
      </c>
      <c r="I39" s="17">
        <f t="shared" si="0"/>
        <v>-1.2780852641477003</v>
      </c>
    </row>
    <row r="40" spans="1:9" x14ac:dyDescent="0.25">
      <c r="A40" s="13" t="s">
        <v>67</v>
      </c>
      <c r="B40" s="13" t="s">
        <v>66</v>
      </c>
      <c r="C40" s="13" t="s">
        <v>31</v>
      </c>
      <c r="D40" s="14">
        <v>116.29</v>
      </c>
      <c r="E40" s="15">
        <v>44351</v>
      </c>
      <c r="F40" s="15">
        <v>44322</v>
      </c>
      <c r="G40" s="16">
        <v>-29</v>
      </c>
      <c r="H40" s="14">
        <v>-3372.41</v>
      </c>
      <c r="I40" s="17">
        <f t="shared" si="0"/>
        <v>-1.3567480979976039E-2</v>
      </c>
    </row>
    <row r="41" spans="1:9" x14ac:dyDescent="0.25">
      <c r="A41" s="13" t="s">
        <v>69</v>
      </c>
      <c r="B41" s="13" t="s">
        <v>68</v>
      </c>
      <c r="C41" s="13" t="s">
        <v>59</v>
      </c>
      <c r="D41" s="14">
        <v>-252.08</v>
      </c>
      <c r="E41" s="15">
        <v>44379</v>
      </c>
      <c r="F41" s="15">
        <v>44358</v>
      </c>
      <c r="G41" s="16">
        <v>-21</v>
      </c>
      <c r="H41" s="14">
        <v>5293.68</v>
      </c>
      <c r="I41" s="17">
        <f t="shared" si="0"/>
        <v>2.1296907171452929E-2</v>
      </c>
    </row>
    <row r="42" spans="1:9" s="9" customFormat="1" ht="46" x14ac:dyDescent="0.25">
      <c r="A42" s="6" t="s">
        <v>123</v>
      </c>
      <c r="B42" s="6" t="s">
        <v>119</v>
      </c>
      <c r="C42" s="6" t="s">
        <v>120</v>
      </c>
      <c r="D42" s="7" t="s">
        <v>121</v>
      </c>
      <c r="E42" s="6" t="s">
        <v>122</v>
      </c>
      <c r="F42" s="6" t="s">
        <v>124</v>
      </c>
      <c r="G42" s="8" t="s">
        <v>125</v>
      </c>
      <c r="H42" s="7" t="s">
        <v>126</v>
      </c>
      <c r="I42" s="12" t="s">
        <v>128</v>
      </c>
    </row>
    <row r="43" spans="1:9" x14ac:dyDescent="0.25">
      <c r="A43" s="13" t="s">
        <v>72</v>
      </c>
      <c r="B43" s="13" t="s">
        <v>70</v>
      </c>
      <c r="C43" s="13" t="s">
        <v>71</v>
      </c>
      <c r="D43" s="14">
        <v>13880.25</v>
      </c>
      <c r="E43" s="15">
        <v>44349</v>
      </c>
      <c r="F43" s="15">
        <v>44321</v>
      </c>
      <c r="G43" s="16">
        <v>-28</v>
      </c>
      <c r="H43" s="14">
        <v>-388647</v>
      </c>
      <c r="I43" s="17">
        <f t="shared" si="0"/>
        <v>-1.5635586362348433</v>
      </c>
    </row>
    <row r="44" spans="1:9" x14ac:dyDescent="0.25">
      <c r="A44" s="13" t="s">
        <v>74</v>
      </c>
      <c r="B44" s="13" t="s">
        <v>73</v>
      </c>
      <c r="C44" s="13" t="s">
        <v>59</v>
      </c>
      <c r="D44" s="14">
        <v>252.08</v>
      </c>
      <c r="E44" s="15">
        <v>44366</v>
      </c>
      <c r="F44" s="15">
        <v>44358</v>
      </c>
      <c r="G44" s="16">
        <v>-8</v>
      </c>
      <c r="H44" s="14">
        <v>-2016.64</v>
      </c>
      <c r="I44" s="17">
        <f t="shared" si="0"/>
        <v>-8.1131074938868303E-3</v>
      </c>
    </row>
    <row r="45" spans="1:9" x14ac:dyDescent="0.25">
      <c r="A45" s="13" t="s">
        <v>77</v>
      </c>
      <c r="B45" s="13" t="s">
        <v>75</v>
      </c>
      <c r="C45" s="13" t="s">
        <v>76</v>
      </c>
      <c r="D45" s="14">
        <v>2799.96</v>
      </c>
      <c r="E45" s="15">
        <v>44351</v>
      </c>
      <c r="F45" s="15">
        <v>44322</v>
      </c>
      <c r="G45" s="16">
        <v>-29</v>
      </c>
      <c r="H45" s="14">
        <v>-81198.84</v>
      </c>
      <c r="I45" s="17">
        <f t="shared" si="0"/>
        <v>-0.32666956784498852</v>
      </c>
    </row>
    <row r="46" spans="1:9" x14ac:dyDescent="0.25">
      <c r="A46" s="13" t="s">
        <v>80</v>
      </c>
      <c r="B46" s="13" t="s">
        <v>78</v>
      </c>
      <c r="C46" s="13" t="s">
        <v>79</v>
      </c>
      <c r="D46" s="14">
        <v>9960</v>
      </c>
      <c r="E46" s="15">
        <v>44356</v>
      </c>
      <c r="F46" s="15">
        <v>44329</v>
      </c>
      <c r="G46" s="16">
        <v>-27</v>
      </c>
      <c r="H46" s="14">
        <v>-268920</v>
      </c>
      <c r="I46" s="17">
        <f t="shared" si="0"/>
        <v>-1.0818871326840913</v>
      </c>
    </row>
    <row r="47" spans="1:9" x14ac:dyDescent="0.25">
      <c r="A47" s="13" t="s">
        <v>83</v>
      </c>
      <c r="B47" s="13" t="s">
        <v>81</v>
      </c>
      <c r="C47" s="13" t="s">
        <v>82</v>
      </c>
      <c r="D47" s="14">
        <v>7000</v>
      </c>
      <c r="E47" s="15">
        <v>44352</v>
      </c>
      <c r="F47" s="15">
        <v>44329</v>
      </c>
      <c r="G47" s="16">
        <v>-23</v>
      </c>
      <c r="H47" s="14">
        <v>-161000</v>
      </c>
      <c r="I47" s="17">
        <f t="shared" si="0"/>
        <v>-0.64771615484954159</v>
      </c>
    </row>
    <row r="48" spans="1:9" x14ac:dyDescent="0.25">
      <c r="A48" s="13" t="s">
        <v>85</v>
      </c>
      <c r="B48" s="13" t="s">
        <v>84</v>
      </c>
      <c r="C48" s="13" t="s">
        <v>5</v>
      </c>
      <c r="D48" s="14">
        <v>252.73</v>
      </c>
      <c r="E48" s="15">
        <v>44353</v>
      </c>
      <c r="F48" s="15">
        <v>44330</v>
      </c>
      <c r="G48" s="16">
        <v>-23</v>
      </c>
      <c r="H48" s="14">
        <v>-5812.79</v>
      </c>
      <c r="I48" s="17">
        <f t="shared" si="0"/>
        <v>-2.3385329116446377E-2</v>
      </c>
    </row>
    <row r="49" spans="1:9" x14ac:dyDescent="0.25">
      <c r="A49" s="13" t="s">
        <v>87</v>
      </c>
      <c r="B49" s="13" t="s">
        <v>86</v>
      </c>
      <c r="C49" s="13" t="s">
        <v>71</v>
      </c>
      <c r="D49" s="14">
        <v>7478.06</v>
      </c>
      <c r="E49" s="15">
        <v>44352</v>
      </c>
      <c r="F49" s="15">
        <v>44329</v>
      </c>
      <c r="G49" s="16">
        <v>-23</v>
      </c>
      <c r="H49" s="14">
        <v>-171995.38</v>
      </c>
      <c r="I49" s="17">
        <f t="shared" si="0"/>
        <v>-0.69195146699059473</v>
      </c>
    </row>
    <row r="50" spans="1:9" x14ac:dyDescent="0.25">
      <c r="A50" s="13" t="s">
        <v>89</v>
      </c>
      <c r="B50" s="13" t="s">
        <v>88</v>
      </c>
      <c r="C50" s="13" t="s">
        <v>5</v>
      </c>
      <c r="D50" s="14">
        <v>518.17999999999995</v>
      </c>
      <c r="E50" s="15">
        <v>44358</v>
      </c>
      <c r="F50" s="15">
        <v>44330</v>
      </c>
      <c r="G50" s="16">
        <v>-28</v>
      </c>
      <c r="H50" s="14">
        <v>-14509.04</v>
      </c>
      <c r="I50" s="17">
        <f t="shared" si="0"/>
        <v>-5.8371053412162692E-2</v>
      </c>
    </row>
    <row r="51" spans="1:9" x14ac:dyDescent="0.25">
      <c r="A51" s="13" t="s">
        <v>91</v>
      </c>
      <c r="B51" s="13" t="s">
        <v>90</v>
      </c>
      <c r="C51" s="13" t="s">
        <v>48</v>
      </c>
      <c r="D51" s="14">
        <v>243.2</v>
      </c>
      <c r="E51" s="15">
        <v>44360</v>
      </c>
      <c r="F51" s="15">
        <v>44334</v>
      </c>
      <c r="G51" s="16">
        <v>-26</v>
      </c>
      <c r="H51" s="14">
        <v>-6323.2</v>
      </c>
      <c r="I51" s="17">
        <f t="shared" si="0"/>
        <v>-2.543875025058771E-2</v>
      </c>
    </row>
    <row r="52" spans="1:9" x14ac:dyDescent="0.25">
      <c r="A52" s="13" t="s">
        <v>94</v>
      </c>
      <c r="B52" s="13" t="s">
        <v>92</v>
      </c>
      <c r="C52" s="13" t="s">
        <v>93</v>
      </c>
      <c r="D52" s="14">
        <v>1860.18</v>
      </c>
      <c r="E52" s="15">
        <v>44367</v>
      </c>
      <c r="F52" s="15">
        <v>44369</v>
      </c>
      <c r="G52" s="16">
        <v>2</v>
      </c>
      <c r="H52" s="14">
        <v>3720.36</v>
      </c>
      <c r="I52" s="17">
        <f t="shared" si="0"/>
        <v>1.4967312259975407E-2</v>
      </c>
    </row>
    <row r="53" spans="1:9" x14ac:dyDescent="0.25">
      <c r="A53" s="13" t="s">
        <v>96</v>
      </c>
      <c r="B53" s="13" t="s">
        <v>95</v>
      </c>
      <c r="C53" s="13" t="s">
        <v>53</v>
      </c>
      <c r="D53" s="14">
        <v>2067.7600000000002</v>
      </c>
      <c r="E53" s="15">
        <v>44363</v>
      </c>
      <c r="F53" s="15">
        <v>44341</v>
      </c>
      <c r="G53" s="16">
        <v>-22</v>
      </c>
      <c r="H53" s="14">
        <v>-45490.720000000001</v>
      </c>
      <c r="I53" s="17">
        <f t="shared" si="0"/>
        <v>-0.1830128834766282</v>
      </c>
    </row>
    <row r="54" spans="1:9" x14ac:dyDescent="0.25">
      <c r="A54" s="13" t="s">
        <v>98</v>
      </c>
      <c r="B54" s="13" t="s">
        <v>97</v>
      </c>
      <c r="C54" s="13" t="s">
        <v>93</v>
      </c>
      <c r="D54" s="14">
        <v>-169.27</v>
      </c>
      <c r="E54" s="15">
        <v>44367</v>
      </c>
      <c r="F54" s="15">
        <v>44369</v>
      </c>
      <c r="G54" s="16">
        <v>2</v>
      </c>
      <c r="H54" s="14">
        <v>-338.54</v>
      </c>
      <c r="I54" s="17">
        <f t="shared" si="0"/>
        <v>-1.361974081135179E-3</v>
      </c>
    </row>
    <row r="55" spans="1:9" x14ac:dyDescent="0.25">
      <c r="A55" s="13" t="s">
        <v>100</v>
      </c>
      <c r="B55" s="13" t="s">
        <v>99</v>
      </c>
      <c r="C55" s="13" t="s">
        <v>56</v>
      </c>
      <c r="D55" s="14">
        <v>5777.05</v>
      </c>
      <c r="E55" s="15">
        <v>44361</v>
      </c>
      <c r="F55" s="15">
        <v>44336</v>
      </c>
      <c r="G55" s="16">
        <v>-25</v>
      </c>
      <c r="H55" s="14">
        <v>-144426.25</v>
      </c>
      <c r="I55" s="17">
        <f t="shared" si="0"/>
        <v>-0.58103860440582988</v>
      </c>
    </row>
    <row r="56" spans="1:9" x14ac:dyDescent="0.25">
      <c r="A56" s="13" t="s">
        <v>102</v>
      </c>
      <c r="B56" s="13" t="s">
        <v>101</v>
      </c>
      <c r="C56" s="13" t="s">
        <v>1</v>
      </c>
      <c r="D56" s="14">
        <v>27139</v>
      </c>
      <c r="E56" s="15">
        <v>44367</v>
      </c>
      <c r="F56" s="15">
        <v>44364</v>
      </c>
      <c r="G56" s="16">
        <v>-3</v>
      </c>
      <c r="H56" s="14">
        <v>-81417</v>
      </c>
      <c r="I56" s="17">
        <f t="shared" si="0"/>
        <v>-0.32754724335021818</v>
      </c>
    </row>
    <row r="57" spans="1:9" x14ac:dyDescent="0.25">
      <c r="A57" s="13" t="s">
        <v>105</v>
      </c>
      <c r="B57" s="13" t="s">
        <v>103</v>
      </c>
      <c r="C57" s="13" t="s">
        <v>104</v>
      </c>
      <c r="D57" s="14">
        <v>749</v>
      </c>
      <c r="E57" s="15">
        <v>44385</v>
      </c>
      <c r="F57" s="15">
        <v>44361</v>
      </c>
      <c r="G57" s="16">
        <v>-24</v>
      </c>
      <c r="H57" s="14">
        <v>-17976</v>
      </c>
      <c r="I57" s="17">
        <f t="shared" si="0"/>
        <v>-7.2318916767548813E-2</v>
      </c>
    </row>
    <row r="58" spans="1:9" x14ac:dyDescent="0.25">
      <c r="A58" s="13" t="s">
        <v>108</v>
      </c>
      <c r="B58" s="13" t="s">
        <v>106</v>
      </c>
      <c r="C58" s="13" t="s">
        <v>107</v>
      </c>
      <c r="D58" s="14">
        <v>1300</v>
      </c>
      <c r="E58" s="15">
        <v>44388</v>
      </c>
      <c r="F58" s="15">
        <v>44361</v>
      </c>
      <c r="G58" s="16">
        <v>-27</v>
      </c>
      <c r="H58" s="14">
        <v>-35100</v>
      </c>
      <c r="I58" s="17">
        <f t="shared" si="0"/>
        <v>-0.14121016792061433</v>
      </c>
    </row>
    <row r="59" spans="1:9" x14ac:dyDescent="0.25">
      <c r="A59" s="13" t="s">
        <v>110</v>
      </c>
      <c r="B59" s="13" t="s">
        <v>109</v>
      </c>
      <c r="C59" s="13" t="s">
        <v>59</v>
      </c>
      <c r="D59" s="14">
        <v>12702.64</v>
      </c>
      <c r="E59" s="15">
        <v>44379</v>
      </c>
      <c r="F59" s="15">
        <v>44358</v>
      </c>
      <c r="G59" s="16">
        <v>-21</v>
      </c>
      <c r="H59" s="14">
        <v>-266755.44</v>
      </c>
      <c r="I59" s="17">
        <f t="shared" si="0"/>
        <v>-1.0731789309440845</v>
      </c>
    </row>
    <row r="60" spans="1:9" x14ac:dyDescent="0.25">
      <c r="A60" s="13" t="s">
        <v>112</v>
      </c>
      <c r="B60" s="13" t="s">
        <v>111</v>
      </c>
      <c r="C60" s="13" t="s">
        <v>31</v>
      </c>
      <c r="D60" s="14">
        <v>154.05000000000001</v>
      </c>
      <c r="E60" s="15">
        <v>44388</v>
      </c>
      <c r="F60" s="15">
        <v>44362</v>
      </c>
      <c r="G60" s="16">
        <v>-26</v>
      </c>
      <c r="H60" s="14">
        <v>-4005.3</v>
      </c>
      <c r="I60" s="17">
        <f t="shared" si="0"/>
        <v>-1.6113649161607881E-2</v>
      </c>
    </row>
    <row r="61" spans="1:9" x14ac:dyDescent="0.25">
      <c r="A61" s="13" t="s">
        <v>114</v>
      </c>
      <c r="B61" s="13" t="s">
        <v>113</v>
      </c>
      <c r="C61" s="13" t="s">
        <v>93</v>
      </c>
      <c r="D61" s="14">
        <v>690.27</v>
      </c>
      <c r="E61" s="15">
        <v>44384</v>
      </c>
      <c r="F61" s="15">
        <v>44369</v>
      </c>
      <c r="G61" s="16">
        <v>-15</v>
      </c>
      <c r="H61" s="14">
        <v>-10354.049999999999</v>
      </c>
      <c r="I61" s="17">
        <f t="shared" si="0"/>
        <v>-4.1655189149813011E-2</v>
      </c>
    </row>
    <row r="62" spans="1:9" x14ac:dyDescent="0.25">
      <c r="A62" s="13" t="s">
        <v>116</v>
      </c>
      <c r="B62" s="13" t="s">
        <v>115</v>
      </c>
      <c r="C62" s="13" t="s">
        <v>48</v>
      </c>
      <c r="D62" s="14">
        <v>312.55</v>
      </c>
      <c r="E62" s="15">
        <v>44400</v>
      </c>
      <c r="F62" s="15">
        <v>44371</v>
      </c>
      <c r="G62" s="16">
        <v>-29</v>
      </c>
      <c r="H62" s="14">
        <v>-9063.9500000000007</v>
      </c>
      <c r="I62" s="17">
        <f t="shared" si="0"/>
        <v>-3.6465011439431691E-2</v>
      </c>
    </row>
    <row r="63" spans="1:9" x14ac:dyDescent="0.25">
      <c r="A63" s="13" t="s">
        <v>118</v>
      </c>
      <c r="B63" s="13" t="s">
        <v>117</v>
      </c>
      <c r="C63" s="13" t="s">
        <v>62</v>
      </c>
      <c r="D63" s="14">
        <v>38689.64</v>
      </c>
      <c r="E63" s="15">
        <v>44394</v>
      </c>
      <c r="F63" s="15">
        <v>44369</v>
      </c>
      <c r="G63" s="16">
        <v>-25</v>
      </c>
      <c r="H63" s="14">
        <v>-967241</v>
      </c>
      <c r="I63" s="17">
        <f t="shared" si="0"/>
        <v>-3.89128957349581</v>
      </c>
    </row>
    <row r="64" spans="1:9" x14ac:dyDescent="0.25">
      <c r="A64" s="2" t="s">
        <v>2</v>
      </c>
      <c r="B64" s="2" t="s">
        <v>2</v>
      </c>
      <c r="C64" s="10" t="s">
        <v>127</v>
      </c>
      <c r="D64" s="11">
        <f>SUM(D13:D63)</f>
        <v>248565.66999999993</v>
      </c>
      <c r="E64" s="4"/>
      <c r="F64" s="4"/>
      <c r="G64" s="3"/>
      <c r="H64" s="11">
        <f>SUM(H13:H63)</f>
        <v>-4885691.25</v>
      </c>
      <c r="I64" s="18">
        <f t="shared" si="0"/>
        <v>-19.655535094609007</v>
      </c>
    </row>
  </sheetData>
  <phoneticPr fontId="0" type="noConversion"/>
  <pageMargins left="0.75" right="0.75" top="1" bottom="1" header="0.5" footer="0.5"/>
  <pageSetup paperSize="9"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cp:lastPrinted>2022-07-14T12:09:55Z</cp:lastPrinted>
  <dcterms:created xsi:type="dcterms:W3CDTF">2022-07-14T12:09:39Z</dcterms:created>
  <dcterms:modified xsi:type="dcterms:W3CDTF">2022-07-14T12:10:19Z</dcterms:modified>
  <cp:category/>
</cp:coreProperties>
</file>