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21\3 trim\"/>
    </mc:Choice>
  </mc:AlternateContent>
  <xr:revisionPtr revIDLastSave="0" documentId="8_{E1739700-74B9-4D87-86B9-FE1A0117A6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3" i="1" l="1"/>
  <c r="I13" i="1" s="1"/>
  <c r="H73" i="1"/>
  <c r="I73" i="1" s="1"/>
  <c r="I35" i="1" l="1"/>
  <c r="I69" i="1"/>
  <c r="I61" i="1"/>
  <c r="I53" i="1"/>
  <c r="I45" i="1"/>
  <c r="I36" i="1"/>
  <c r="I28" i="1"/>
  <c r="I20" i="1"/>
  <c r="I67" i="1"/>
  <c r="I59" i="1"/>
  <c r="I51" i="1"/>
  <c r="I42" i="1"/>
  <c r="I34" i="1"/>
  <c r="I26" i="1"/>
  <c r="I18" i="1"/>
  <c r="I68" i="1"/>
  <c r="I43" i="1"/>
  <c r="I12" i="1"/>
  <c r="I66" i="1"/>
  <c r="I58" i="1"/>
  <c r="I50" i="1"/>
  <c r="I41" i="1"/>
  <c r="I33" i="1"/>
  <c r="I25" i="1"/>
  <c r="I17" i="1"/>
  <c r="I52" i="1"/>
  <c r="I65" i="1"/>
  <c r="I57" i="1"/>
  <c r="I49" i="1"/>
  <c r="I40" i="1"/>
  <c r="I32" i="1"/>
  <c r="I24" i="1"/>
  <c r="I16" i="1"/>
  <c r="I27" i="1"/>
  <c r="I72" i="1"/>
  <c r="I64" i="1"/>
  <c r="I56" i="1"/>
  <c r="I48" i="1"/>
  <c r="I39" i="1"/>
  <c r="I31" i="1"/>
  <c r="I23" i="1"/>
  <c r="I15" i="1"/>
  <c r="I19" i="1"/>
  <c r="I71" i="1"/>
  <c r="I63" i="1"/>
  <c r="I55" i="1"/>
  <c r="I47" i="1"/>
  <c r="I38" i="1"/>
  <c r="I30" i="1"/>
  <c r="I22" i="1"/>
  <c r="I14" i="1"/>
  <c r="I60" i="1"/>
  <c r="I70" i="1"/>
  <c r="I62" i="1"/>
  <c r="I54" i="1"/>
  <c r="I46" i="1"/>
  <c r="I37" i="1"/>
  <c r="I29" i="1"/>
  <c r="I21" i="1"/>
</calcChain>
</file>

<file path=xl/sharedStrings.xml><?xml version="1.0" encoding="utf-8"?>
<sst xmlns="http://schemas.openxmlformats.org/spreadsheetml/2006/main" count="202" uniqueCount="160">
  <si>
    <t>112102990520</t>
  </si>
  <si>
    <t>HERA S.P.A.</t>
  </si>
  <si>
    <t/>
  </si>
  <si>
    <t>FT/2021/105</t>
  </si>
  <si>
    <t>2/265</t>
  </si>
  <si>
    <t>FERRARI COMPUTER BOLOGNA S.R.L. SOCIO UNICO</t>
  </si>
  <si>
    <t>FT/2021/143</t>
  </si>
  <si>
    <t>38/EL</t>
  </si>
  <si>
    <t>SCS AZIONINNOVA SPA</t>
  </si>
  <si>
    <t>FT/2021/117</t>
  </si>
  <si>
    <t>U7300102000858</t>
  </si>
  <si>
    <t>UNIPOLRENTAL S.P.A.(EX CAR SERVE R)</t>
  </si>
  <si>
    <t>FT/2021/113</t>
  </si>
  <si>
    <t>5751194965</t>
  </si>
  <si>
    <t>EDISON ENERGIA S.P.A.</t>
  </si>
  <si>
    <t>FT/2021/134</t>
  </si>
  <si>
    <t>U7300102000882</t>
  </si>
  <si>
    <t>FT/2021/153</t>
  </si>
  <si>
    <t>N46907</t>
  </si>
  <si>
    <t>EDENRED ITALIA S.R.L.</t>
  </si>
  <si>
    <t>FT/2021/133</t>
  </si>
  <si>
    <t>2021   583/e</t>
  </si>
  <si>
    <t>ASSOCIAZIONE COMUNI BRESCIANI SERVIZI S.R.L.</t>
  </si>
  <si>
    <t>FT/2021/119</t>
  </si>
  <si>
    <t>964/06</t>
  </si>
  <si>
    <t>TECNOLASER EUROPA SRL</t>
  </si>
  <si>
    <t>FT/2021/121</t>
  </si>
  <si>
    <t>953/06</t>
  </si>
  <si>
    <t>FT/2021/125</t>
  </si>
  <si>
    <t>959/06</t>
  </si>
  <si>
    <t>FT/2021/126</t>
  </si>
  <si>
    <t>954/06</t>
  </si>
  <si>
    <t>FT/2021/127</t>
  </si>
  <si>
    <t>963/06</t>
  </si>
  <si>
    <t>FT/2021/129</t>
  </si>
  <si>
    <t>962/06</t>
  </si>
  <si>
    <t>FT/2021/122</t>
  </si>
  <si>
    <t>961/06</t>
  </si>
  <si>
    <t>FT/2021/130</t>
  </si>
  <si>
    <t>955/06</t>
  </si>
  <si>
    <t>FT/2021/131</t>
  </si>
  <si>
    <t>960/06</t>
  </si>
  <si>
    <t>FT/2021/128</t>
  </si>
  <si>
    <t>957/06</t>
  </si>
  <si>
    <t>FT/2021/132</t>
  </si>
  <si>
    <t>958/06</t>
  </si>
  <si>
    <t>FT/2021/123</t>
  </si>
  <si>
    <t>956/06</t>
  </si>
  <si>
    <t>FT/2021/124</t>
  </si>
  <si>
    <t>FATTPA 34_21</t>
  </si>
  <si>
    <t>M.B.S. S.R.L.</t>
  </si>
  <si>
    <t>FT/2021/135</t>
  </si>
  <si>
    <t>42/EL</t>
  </si>
  <si>
    <t>FT/2021/141</t>
  </si>
  <si>
    <t>40/EL</t>
  </si>
  <si>
    <t>FT/2021/136</t>
  </si>
  <si>
    <t>23</t>
  </si>
  <si>
    <t>EBLA SOCIETÀ COOPERATIVA SERVIZI E SOLUZIONI CULTURALI</t>
  </si>
  <si>
    <t>FT/2021/139</t>
  </si>
  <si>
    <t>2/302</t>
  </si>
  <si>
    <t>FT/2021/144</t>
  </si>
  <si>
    <t>8101000156</t>
  </si>
  <si>
    <t>TRENITALIA TPER SCARL</t>
  </si>
  <si>
    <t>FT/2021/137</t>
  </si>
  <si>
    <t>8101000158</t>
  </si>
  <si>
    <t>FT/2021/138</t>
  </si>
  <si>
    <t>N95122</t>
  </si>
  <si>
    <t>FT/2021/150</t>
  </si>
  <si>
    <t>7009672724</t>
  </si>
  <si>
    <t>ITALIANA PETROLI S.P.A.</t>
  </si>
  <si>
    <t>FT/2021/140</t>
  </si>
  <si>
    <t>2021919205</t>
  </si>
  <si>
    <t>ENGINEERING S.P.A.</t>
  </si>
  <si>
    <t>FT/2021/142</t>
  </si>
  <si>
    <t>3476/00</t>
  </si>
  <si>
    <t>MEDLAVITALIA S.R.L.</t>
  </si>
  <si>
    <t>FT/2021/145</t>
  </si>
  <si>
    <t>PA  000033</t>
  </si>
  <si>
    <t>NUOVO PROGRAMMA UFFICIO S.R.L.</t>
  </si>
  <si>
    <t>FT/2021/146</t>
  </si>
  <si>
    <t>2800008747</t>
  </si>
  <si>
    <t>FASTWEB SPA</t>
  </si>
  <si>
    <t>FT/2021/147</t>
  </si>
  <si>
    <t>5751214621</t>
  </si>
  <si>
    <t>FT/2021/151</t>
  </si>
  <si>
    <t>112104328978</t>
  </si>
  <si>
    <t>FT/2021/152</t>
  </si>
  <si>
    <t>U7300102001069</t>
  </si>
  <si>
    <t>FT/2021/154</t>
  </si>
  <si>
    <t>N47624</t>
  </si>
  <si>
    <t>FT/2021/149</t>
  </si>
  <si>
    <t>VE0Q6-46</t>
  </si>
  <si>
    <t>ALMA MATER STUDIORUM - UNIVERSITA' DI BOLOGNA</t>
  </si>
  <si>
    <t>FT/2021/148</t>
  </si>
  <si>
    <t>987</t>
  </si>
  <si>
    <t>PUBBLIFORMEZ S.R.L.</t>
  </si>
  <si>
    <t>FT/2021/155</t>
  </si>
  <si>
    <t>2/13</t>
  </si>
  <si>
    <t>PRO.MED SRL</t>
  </si>
  <si>
    <t>FT/2021/156</t>
  </si>
  <si>
    <t>65/A</t>
  </si>
  <si>
    <t>STAR LIFT S.R.L.</t>
  </si>
  <si>
    <t>FT/2021/161</t>
  </si>
  <si>
    <t>7009743407</t>
  </si>
  <si>
    <t>FT/2021/159</t>
  </si>
  <si>
    <t>2100000075</t>
  </si>
  <si>
    <t>SOCIETÀ EMILIANA TRASPORTI AUTOFILOVIARI S.P.A.</t>
  </si>
  <si>
    <t>FT/2021/158</t>
  </si>
  <si>
    <t>P293</t>
  </si>
  <si>
    <t>SI COMPUTER S.P.A.</t>
  </si>
  <si>
    <t>FT/2021/157</t>
  </si>
  <si>
    <t>P294</t>
  </si>
  <si>
    <t>FT/2021/160</t>
  </si>
  <si>
    <t>5751233840</t>
  </si>
  <si>
    <t>FT/2021/168</t>
  </si>
  <si>
    <t>11/0003108</t>
  </si>
  <si>
    <t>CONSORZIO ITALIANO COOPERATIVE LAVORATORI AUSULIARI TRAFFICO SOC. COOP</t>
  </si>
  <si>
    <t>FT/2021/162</t>
  </si>
  <si>
    <t>N48483</t>
  </si>
  <si>
    <t>FT/2021/163</t>
  </si>
  <si>
    <t>FV21-1764</t>
  </si>
  <si>
    <t>COM METODI S.P.A.</t>
  </si>
  <si>
    <t>FT/2021/164</t>
  </si>
  <si>
    <t>FV21-1763</t>
  </si>
  <si>
    <t>FT/2021/165</t>
  </si>
  <si>
    <t>FV21-1765</t>
  </si>
  <si>
    <t>FT/2021/166</t>
  </si>
  <si>
    <t>U7300010000000</t>
  </si>
  <si>
    <t>FT/2021/167</t>
  </si>
  <si>
    <t>VVA/21011773</t>
  </si>
  <si>
    <t>INFOCAMERE SOCIETÀ CONSORTILE DI INFORMATICA DELLE CAMERE DI COMMERCIO ITALIANE PER AZIONI</t>
  </si>
  <si>
    <t>FT/2021/170</t>
  </si>
  <si>
    <t>01/0000837</t>
  </si>
  <si>
    <t>SEA GRUPPO S.R.L.</t>
  </si>
  <si>
    <t>FT/2021/174</t>
  </si>
  <si>
    <t>01/0000836</t>
  </si>
  <si>
    <t>FT/2021/169</t>
  </si>
  <si>
    <t>38/PA</t>
  </si>
  <si>
    <t>R.I.V.I. AMBIENTE E SICUREZZA S.R.L</t>
  </si>
  <si>
    <t>FT/2021/171</t>
  </si>
  <si>
    <t>7009810490</t>
  </si>
  <si>
    <t>FT/2021/172</t>
  </si>
  <si>
    <t>5751253935</t>
  </si>
  <si>
    <t>FT/2021/173</t>
  </si>
  <si>
    <t>112105590630</t>
  </si>
  <si>
    <t>FT/2021/175</t>
  </si>
  <si>
    <t>V203/2021/34</t>
  </si>
  <si>
    <t>AZIENDA USL DELLA ROMAGNA</t>
  </si>
  <si>
    <t>FT/2021/176</t>
  </si>
  <si>
    <t>Riferimento</t>
  </si>
  <si>
    <t>Nome / Ragione sociale</t>
  </si>
  <si>
    <t>Imp. base imponibile</t>
  </si>
  <si>
    <t>Data scadenza</t>
  </si>
  <si>
    <t>Protocollo</t>
  </si>
  <si>
    <t>Data Mandato</t>
  </si>
  <si>
    <t>Data pagamento - data scadenza</t>
  </si>
  <si>
    <t>Giorni per importo</t>
  </si>
  <si>
    <t>Tempi di pagamento</t>
  </si>
  <si>
    <t>TOTALE</t>
  </si>
  <si>
    <t>TEMPESTIVITA' PAGAMENTI DAL 01.07.2021 AL 30.09.2021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</si>
</sst>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1" fontId="2" fillId="3" borderId="1" xfId="0" applyNumberFormat="1" applyFont="1" applyFill="1" applyBorder="1" applyAlignment="1">
      <alignment horizontal="right" vertical="top"/>
    </xf>
    <xf numFmtId="14" fontId="2" fillId="3" borderId="1" xfId="0" applyNumberFormat="1" applyFont="1" applyFill="1" applyBorder="1" applyAlignment="1">
      <alignment horizontal="right" vertical="top"/>
    </xf>
    <xf numFmtId="43" fontId="2" fillId="0" borderId="0" xfId="1" applyFont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43" fontId="2" fillId="0" borderId="1" xfId="1" applyFont="1" applyBorder="1" applyAlignment="1">
      <alignment vertical="top"/>
    </xf>
    <xf numFmtId="43" fontId="3" fillId="4" borderId="1" xfId="1" applyFont="1" applyFill="1" applyBorder="1" applyAlignment="1">
      <alignment vertical="top"/>
    </xf>
    <xf numFmtId="0" fontId="3" fillId="0" borderId="0" xfId="0" applyFont="1" applyAlignment="1">
      <alignment horizontal="center"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698500</xdr:colOff>
      <xdr:row>6</xdr:row>
      <xdr:rowOff>127000</xdr:rowOff>
    </xdr:to>
    <xdr:pic>
      <xdr:nvPicPr>
        <xdr:cNvPr id="23" name="Picture 14">
          <a:extLst>
            <a:ext uri="{FF2B5EF4-FFF2-40B4-BE49-F238E27FC236}">
              <a16:creationId xmlns:a16="http://schemas.microsoft.com/office/drawing/2014/main" id="{10B3F5B7-E307-4752-A4E6-DD4CA2AEB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73"/>
  <sheetViews>
    <sheetView tabSelected="1" zoomScaleNormal="100" workbookViewId="0">
      <selection activeCell="A44" sqref="A44:XFD44"/>
    </sheetView>
  </sheetViews>
  <sheetFormatPr defaultRowHeight="11.5" x14ac:dyDescent="0.25"/>
  <cols>
    <col min="1" max="1" width="15" style="1" bestFit="1" customWidth="1"/>
    <col min="2" max="2" width="16" style="1" bestFit="1" customWidth="1"/>
    <col min="3" max="3" width="44.7265625" style="1" customWidth="1"/>
    <col min="4" max="4" width="16.26953125" style="5" customWidth="1"/>
    <col min="5" max="6" width="15" style="1" bestFit="1" customWidth="1"/>
    <col min="7" max="7" width="10.08984375" style="1" customWidth="1"/>
    <col min="8" max="8" width="12.36328125" style="5" customWidth="1"/>
    <col min="9" max="9" width="8.7265625" style="5"/>
    <col min="10" max="16384" width="8.7265625" style="1"/>
  </cols>
  <sheetData>
    <row r="9" spans="1:9" ht="12.5" customHeight="1" x14ac:dyDescent="0.25">
      <c r="B9" s="19" t="s">
        <v>159</v>
      </c>
      <c r="C9" s="19"/>
    </row>
    <row r="11" spans="1:9" s="10" customFormat="1" ht="46" x14ac:dyDescent="0.25">
      <c r="A11" s="6" t="s">
        <v>153</v>
      </c>
      <c r="B11" s="6" t="s">
        <v>149</v>
      </c>
      <c r="C11" s="6" t="s">
        <v>150</v>
      </c>
      <c r="D11" s="7" t="s">
        <v>151</v>
      </c>
      <c r="E11" s="6" t="s">
        <v>152</v>
      </c>
      <c r="F11" s="6" t="s">
        <v>154</v>
      </c>
      <c r="G11" s="8" t="s">
        <v>155</v>
      </c>
      <c r="H11" s="9" t="s">
        <v>156</v>
      </c>
      <c r="I11" s="9" t="s">
        <v>157</v>
      </c>
    </row>
    <row r="12" spans="1:9" x14ac:dyDescent="0.25">
      <c r="A12" s="13" t="s">
        <v>3</v>
      </c>
      <c r="B12" s="13" t="s">
        <v>0</v>
      </c>
      <c r="C12" s="13" t="s">
        <v>1</v>
      </c>
      <c r="D12" s="14">
        <v>328.11</v>
      </c>
      <c r="E12" s="15">
        <v>44363</v>
      </c>
      <c r="F12" s="15">
        <v>44383</v>
      </c>
      <c r="G12" s="16">
        <v>20</v>
      </c>
      <c r="H12" s="14">
        <v>6562.2</v>
      </c>
      <c r="I12" s="17">
        <f>H12/D$73</f>
        <v>5.9779420660692221E-3</v>
      </c>
    </row>
    <row r="13" spans="1:9" x14ac:dyDescent="0.25">
      <c r="A13" s="13" t="s">
        <v>6</v>
      </c>
      <c r="B13" s="13" t="s">
        <v>4</v>
      </c>
      <c r="C13" s="13" t="s">
        <v>5</v>
      </c>
      <c r="D13" s="14">
        <v>22451.5</v>
      </c>
      <c r="E13" s="15">
        <v>44387</v>
      </c>
      <c r="F13" s="15">
        <v>44390</v>
      </c>
      <c r="G13" s="16">
        <v>3</v>
      </c>
      <c r="H13" s="14">
        <v>67354.5</v>
      </c>
      <c r="I13" s="17">
        <f t="shared" ref="I13:I73" si="0">H13/D$73</f>
        <v>6.1357669514653532E-2</v>
      </c>
    </row>
    <row r="14" spans="1:9" x14ac:dyDescent="0.25">
      <c r="A14" s="13" t="s">
        <v>9</v>
      </c>
      <c r="B14" s="13" t="s">
        <v>7</v>
      </c>
      <c r="C14" s="13" t="s">
        <v>8</v>
      </c>
      <c r="D14" s="14">
        <v>161838.93</v>
      </c>
      <c r="E14" s="15">
        <v>44387</v>
      </c>
      <c r="F14" s="15">
        <v>44404</v>
      </c>
      <c r="G14" s="16">
        <v>17</v>
      </c>
      <c r="H14" s="14">
        <v>2751261.81</v>
      </c>
      <c r="I14" s="17">
        <f t="shared" si="0"/>
        <v>2.5063063772467693</v>
      </c>
    </row>
    <row r="15" spans="1:9" x14ac:dyDescent="0.25">
      <c r="A15" s="13" t="s">
        <v>12</v>
      </c>
      <c r="B15" s="13" t="s">
        <v>10</v>
      </c>
      <c r="C15" s="13" t="s">
        <v>11</v>
      </c>
      <c r="D15" s="14">
        <v>5777.05</v>
      </c>
      <c r="E15" s="15">
        <v>44392</v>
      </c>
      <c r="F15" s="15">
        <v>44384</v>
      </c>
      <c r="G15" s="16">
        <v>-8</v>
      </c>
      <c r="H15" s="14">
        <v>-46216.4</v>
      </c>
      <c r="I15" s="17">
        <f t="shared" si="0"/>
        <v>-4.2101575950486365E-2</v>
      </c>
    </row>
    <row r="16" spans="1:9" x14ac:dyDescent="0.25">
      <c r="A16" s="13" t="s">
        <v>15</v>
      </c>
      <c r="B16" s="13" t="s">
        <v>13</v>
      </c>
      <c r="C16" s="13" t="s">
        <v>14</v>
      </c>
      <c r="D16" s="14">
        <v>914.33</v>
      </c>
      <c r="E16" s="15">
        <v>44407</v>
      </c>
      <c r="F16" s="15">
        <v>44383</v>
      </c>
      <c r="G16" s="16">
        <v>-24</v>
      </c>
      <c r="H16" s="14">
        <v>-21943.919999999998</v>
      </c>
      <c r="I16" s="17">
        <f t="shared" si="0"/>
        <v>-1.9990168306735199E-2</v>
      </c>
    </row>
    <row r="17" spans="1:9" x14ac:dyDescent="0.25">
      <c r="A17" s="13" t="s">
        <v>17</v>
      </c>
      <c r="B17" s="13" t="s">
        <v>16</v>
      </c>
      <c r="C17" s="13" t="s">
        <v>11</v>
      </c>
      <c r="D17" s="14">
        <v>5085.2</v>
      </c>
      <c r="E17" s="15">
        <v>44421</v>
      </c>
      <c r="F17" s="15">
        <v>44411</v>
      </c>
      <c r="G17" s="16">
        <v>-10</v>
      </c>
      <c r="H17" s="14">
        <v>-50852</v>
      </c>
      <c r="I17" s="17">
        <f t="shared" si="0"/>
        <v>-4.6324450632981636E-2</v>
      </c>
    </row>
    <row r="18" spans="1:9" x14ac:dyDescent="0.25">
      <c r="A18" s="13" t="s">
        <v>20</v>
      </c>
      <c r="B18" s="13" t="s">
        <v>18</v>
      </c>
      <c r="C18" s="13" t="s">
        <v>19</v>
      </c>
      <c r="D18" s="14">
        <v>18215.52</v>
      </c>
      <c r="E18" s="15">
        <v>44396</v>
      </c>
      <c r="F18" s="15">
        <v>44386</v>
      </c>
      <c r="G18" s="16">
        <v>-10</v>
      </c>
      <c r="H18" s="14">
        <v>-182155.2</v>
      </c>
      <c r="I18" s="17">
        <f t="shared" si="0"/>
        <v>-0.16593722115041487</v>
      </c>
    </row>
    <row r="19" spans="1:9" x14ac:dyDescent="0.25">
      <c r="A19" s="13" t="s">
        <v>23</v>
      </c>
      <c r="B19" s="13" t="s">
        <v>21</v>
      </c>
      <c r="C19" s="13" t="s">
        <v>22</v>
      </c>
      <c r="D19" s="14">
        <v>140</v>
      </c>
      <c r="E19" s="15">
        <v>44399</v>
      </c>
      <c r="F19" s="15">
        <v>44383</v>
      </c>
      <c r="G19" s="16">
        <v>-16</v>
      </c>
      <c r="H19" s="14">
        <v>-2240</v>
      </c>
      <c r="I19" s="17">
        <f t="shared" si="0"/>
        <v>-2.0405641748186673E-3</v>
      </c>
    </row>
    <row r="20" spans="1:9" x14ac:dyDescent="0.25">
      <c r="A20" s="13" t="s">
        <v>26</v>
      </c>
      <c r="B20" s="13" t="s">
        <v>24</v>
      </c>
      <c r="C20" s="13" t="s">
        <v>25</v>
      </c>
      <c r="D20" s="14">
        <v>1004.31</v>
      </c>
      <c r="E20" s="15">
        <v>44401</v>
      </c>
      <c r="F20" s="15">
        <v>44378</v>
      </c>
      <c r="G20" s="16">
        <v>-23</v>
      </c>
      <c r="H20" s="14">
        <v>-23099.13</v>
      </c>
      <c r="I20" s="17">
        <f t="shared" si="0"/>
        <v>-2.1042525512267464E-2</v>
      </c>
    </row>
    <row r="21" spans="1:9" x14ac:dyDescent="0.25">
      <c r="A21" s="13" t="s">
        <v>28</v>
      </c>
      <c r="B21" s="13" t="s">
        <v>27</v>
      </c>
      <c r="C21" s="13" t="s">
        <v>25</v>
      </c>
      <c r="D21" s="14">
        <v>81.41</v>
      </c>
      <c r="E21" s="15">
        <v>44401</v>
      </c>
      <c r="F21" s="15">
        <v>44378</v>
      </c>
      <c r="G21" s="16">
        <v>-23</v>
      </c>
      <c r="H21" s="14">
        <v>-1872.43</v>
      </c>
      <c r="I21" s="17">
        <f t="shared" si="0"/>
        <v>-1.7057203472570165E-3</v>
      </c>
    </row>
    <row r="22" spans="1:9" x14ac:dyDescent="0.25">
      <c r="A22" s="13" t="s">
        <v>30</v>
      </c>
      <c r="B22" s="13" t="s">
        <v>29</v>
      </c>
      <c r="C22" s="13" t="s">
        <v>25</v>
      </c>
      <c r="D22" s="14">
        <v>20.95</v>
      </c>
      <c r="E22" s="15">
        <v>44401</v>
      </c>
      <c r="F22" s="15">
        <v>44378</v>
      </c>
      <c r="G22" s="16">
        <v>-23</v>
      </c>
      <c r="H22" s="14">
        <v>-481.85</v>
      </c>
      <c r="I22" s="17">
        <f t="shared" si="0"/>
        <v>-4.3894903912338162E-4</v>
      </c>
    </row>
    <row r="23" spans="1:9" x14ac:dyDescent="0.25">
      <c r="A23" s="13" t="s">
        <v>32</v>
      </c>
      <c r="B23" s="13" t="s">
        <v>31</v>
      </c>
      <c r="C23" s="13" t="s">
        <v>25</v>
      </c>
      <c r="D23" s="14">
        <v>81.41</v>
      </c>
      <c r="E23" s="15">
        <v>44401</v>
      </c>
      <c r="F23" s="15">
        <v>44378</v>
      </c>
      <c r="G23" s="16">
        <v>-23</v>
      </c>
      <c r="H23" s="14">
        <v>-1872.43</v>
      </c>
      <c r="I23" s="17">
        <f t="shared" si="0"/>
        <v>-1.7057203472570165E-3</v>
      </c>
    </row>
    <row r="24" spans="1:9" x14ac:dyDescent="0.25">
      <c r="A24" s="13" t="s">
        <v>34</v>
      </c>
      <c r="B24" s="13" t="s">
        <v>33</v>
      </c>
      <c r="C24" s="13" t="s">
        <v>25</v>
      </c>
      <c r="D24" s="14">
        <v>123.68</v>
      </c>
      <c r="E24" s="15">
        <v>44401</v>
      </c>
      <c r="F24" s="15">
        <v>44378</v>
      </c>
      <c r="G24" s="16">
        <v>-23</v>
      </c>
      <c r="H24" s="14">
        <v>-2844.64</v>
      </c>
      <c r="I24" s="17">
        <f t="shared" si="0"/>
        <v>-2.5913707474357916E-3</v>
      </c>
    </row>
    <row r="25" spans="1:9" x14ac:dyDescent="0.25">
      <c r="A25" s="13" t="s">
        <v>36</v>
      </c>
      <c r="B25" s="13" t="s">
        <v>35</v>
      </c>
      <c r="C25" s="13" t="s">
        <v>25</v>
      </c>
      <c r="D25" s="14">
        <v>54.74</v>
      </c>
      <c r="E25" s="15">
        <v>44401</v>
      </c>
      <c r="F25" s="15">
        <v>44378</v>
      </c>
      <c r="G25" s="16">
        <v>-23</v>
      </c>
      <c r="H25" s="14">
        <v>-1259.02</v>
      </c>
      <c r="I25" s="17">
        <f t="shared" si="0"/>
        <v>-1.1469246015090172E-3</v>
      </c>
    </row>
    <row r="26" spans="1:9" x14ac:dyDescent="0.25">
      <c r="A26" s="13" t="s">
        <v>38</v>
      </c>
      <c r="B26" s="13" t="s">
        <v>37</v>
      </c>
      <c r="C26" s="13" t="s">
        <v>25</v>
      </c>
      <c r="D26" s="14">
        <v>444.81</v>
      </c>
      <c r="E26" s="15">
        <v>44401</v>
      </c>
      <c r="F26" s="15">
        <v>44378</v>
      </c>
      <c r="G26" s="16">
        <v>-23</v>
      </c>
      <c r="H26" s="14">
        <v>-10230.629999999999</v>
      </c>
      <c r="I26" s="17">
        <f t="shared" si="0"/>
        <v>-9.319757617779062E-3</v>
      </c>
    </row>
    <row r="27" spans="1:9" x14ac:dyDescent="0.25">
      <c r="A27" s="13" t="s">
        <v>40</v>
      </c>
      <c r="B27" s="13" t="s">
        <v>39</v>
      </c>
      <c r="C27" s="13" t="s">
        <v>25</v>
      </c>
      <c r="D27" s="14">
        <v>979.42</v>
      </c>
      <c r="E27" s="15">
        <v>44401</v>
      </c>
      <c r="F27" s="15">
        <v>44378</v>
      </c>
      <c r="G27" s="16">
        <v>-23</v>
      </c>
      <c r="H27" s="14">
        <v>-22526.66</v>
      </c>
      <c r="I27" s="17">
        <f t="shared" si="0"/>
        <v>-2.0521024720678873E-2</v>
      </c>
    </row>
    <row r="28" spans="1:9" x14ac:dyDescent="0.25">
      <c r="A28" s="13" t="s">
        <v>42</v>
      </c>
      <c r="B28" s="13" t="s">
        <v>41</v>
      </c>
      <c r="C28" s="13" t="s">
        <v>25</v>
      </c>
      <c r="D28" s="14">
        <v>43.24</v>
      </c>
      <c r="E28" s="15">
        <v>44401</v>
      </c>
      <c r="F28" s="15">
        <v>44378</v>
      </c>
      <c r="G28" s="16">
        <v>-23</v>
      </c>
      <c r="H28" s="14">
        <v>-994.52</v>
      </c>
      <c r="I28" s="17">
        <f t="shared" si="0"/>
        <v>-9.0597405497350929E-4</v>
      </c>
    </row>
    <row r="29" spans="1:9" x14ac:dyDescent="0.25">
      <c r="A29" s="13" t="s">
        <v>44</v>
      </c>
      <c r="B29" s="13" t="s">
        <v>43</v>
      </c>
      <c r="C29" s="13" t="s">
        <v>25</v>
      </c>
      <c r="D29" s="14">
        <v>608.65</v>
      </c>
      <c r="E29" s="15">
        <v>44401</v>
      </c>
      <c r="F29" s="15">
        <v>44378</v>
      </c>
      <c r="G29" s="16">
        <v>-23</v>
      </c>
      <c r="H29" s="14">
        <v>-13998.95</v>
      </c>
      <c r="I29" s="17">
        <f t="shared" si="0"/>
        <v>-1.2752569578159725E-2</v>
      </c>
    </row>
    <row r="30" spans="1:9" x14ac:dyDescent="0.25">
      <c r="A30" s="13" t="s">
        <v>46</v>
      </c>
      <c r="B30" s="13" t="s">
        <v>45</v>
      </c>
      <c r="C30" s="13" t="s">
        <v>25</v>
      </c>
      <c r="D30" s="14">
        <v>3507.83</v>
      </c>
      <c r="E30" s="15">
        <v>44401</v>
      </c>
      <c r="F30" s="15">
        <v>44378</v>
      </c>
      <c r="G30" s="16">
        <v>-23</v>
      </c>
      <c r="H30" s="14">
        <v>-80680.09</v>
      </c>
      <c r="I30" s="17">
        <f t="shared" si="0"/>
        <v>-7.3496830926404369E-2</v>
      </c>
    </row>
    <row r="31" spans="1:9" x14ac:dyDescent="0.25">
      <c r="A31" s="13" t="s">
        <v>48</v>
      </c>
      <c r="B31" s="13" t="s">
        <v>47</v>
      </c>
      <c r="C31" s="13" t="s">
        <v>25</v>
      </c>
      <c r="D31" s="14">
        <v>106.32</v>
      </c>
      <c r="E31" s="15">
        <v>44401</v>
      </c>
      <c r="F31" s="15">
        <v>44378</v>
      </c>
      <c r="G31" s="16">
        <v>-23</v>
      </c>
      <c r="H31" s="14">
        <v>-2445.36</v>
      </c>
      <c r="I31" s="17">
        <f t="shared" si="0"/>
        <v>-2.2276401832743644E-3</v>
      </c>
    </row>
    <row r="32" spans="1:9" x14ac:dyDescent="0.25">
      <c r="A32" s="13" t="s">
        <v>51</v>
      </c>
      <c r="B32" s="13" t="s">
        <v>49</v>
      </c>
      <c r="C32" s="13" t="s">
        <v>50</v>
      </c>
      <c r="D32" s="14">
        <v>18464.89</v>
      </c>
      <c r="E32" s="15">
        <v>44402</v>
      </c>
      <c r="F32" s="15">
        <v>44389</v>
      </c>
      <c r="G32" s="16">
        <v>-13</v>
      </c>
      <c r="H32" s="14">
        <v>-240043.57</v>
      </c>
      <c r="I32" s="17">
        <f t="shared" si="0"/>
        <v>-0.21867156666856116</v>
      </c>
    </row>
    <row r="33" spans="1:9" x14ac:dyDescent="0.25">
      <c r="A33" s="13" t="s">
        <v>53</v>
      </c>
      <c r="B33" s="13" t="s">
        <v>52</v>
      </c>
      <c r="C33" s="13" t="s">
        <v>8</v>
      </c>
      <c r="D33" s="14">
        <v>127716.71</v>
      </c>
      <c r="E33" s="15">
        <v>44402</v>
      </c>
      <c r="F33" s="15">
        <v>44390</v>
      </c>
      <c r="G33" s="16">
        <v>-12</v>
      </c>
      <c r="H33" s="14">
        <v>-1532600.52</v>
      </c>
      <c r="I33" s="17">
        <f t="shared" si="0"/>
        <v>-1.3961471943841341</v>
      </c>
    </row>
    <row r="34" spans="1:9" x14ac:dyDescent="0.25">
      <c r="A34" s="13" t="s">
        <v>55</v>
      </c>
      <c r="B34" s="13" t="s">
        <v>54</v>
      </c>
      <c r="C34" s="13" t="s">
        <v>8</v>
      </c>
      <c r="D34" s="14">
        <v>26908.18</v>
      </c>
      <c r="E34" s="15">
        <v>44402</v>
      </c>
      <c r="F34" s="15">
        <v>44404</v>
      </c>
      <c r="G34" s="16">
        <v>2</v>
      </c>
      <c r="H34" s="14">
        <v>53816.36</v>
      </c>
      <c r="I34" s="17">
        <f t="shared" si="0"/>
        <v>4.9024882247832288E-2</v>
      </c>
    </row>
    <row r="35" spans="1:9" x14ac:dyDescent="0.25">
      <c r="A35" s="13" t="s">
        <v>58</v>
      </c>
      <c r="B35" s="13" t="s">
        <v>56</v>
      </c>
      <c r="C35" s="13" t="s">
        <v>57</v>
      </c>
      <c r="D35" s="14">
        <v>30356.799999999999</v>
      </c>
      <c r="E35" s="15">
        <v>44405</v>
      </c>
      <c r="F35" s="15">
        <v>44390</v>
      </c>
      <c r="G35" s="16">
        <v>-15</v>
      </c>
      <c r="H35" s="14">
        <v>-455352</v>
      </c>
      <c r="I35" s="17">
        <f t="shared" si="0"/>
        <v>-0.41481025809465616</v>
      </c>
    </row>
    <row r="36" spans="1:9" x14ac:dyDescent="0.25">
      <c r="A36" s="13" t="s">
        <v>60</v>
      </c>
      <c r="B36" s="13" t="s">
        <v>59</v>
      </c>
      <c r="C36" s="13" t="s">
        <v>5</v>
      </c>
      <c r="D36" s="14">
        <v>710</v>
      </c>
      <c r="E36" s="15">
        <v>44415</v>
      </c>
      <c r="F36" s="15">
        <v>44390</v>
      </c>
      <c r="G36" s="16">
        <v>-25</v>
      </c>
      <c r="H36" s="14">
        <v>-17750</v>
      </c>
      <c r="I36" s="17">
        <f t="shared" si="0"/>
        <v>-1.6169649153138992E-2</v>
      </c>
    </row>
    <row r="37" spans="1:9" x14ac:dyDescent="0.25">
      <c r="A37" s="13" t="s">
        <v>63</v>
      </c>
      <c r="B37" s="13" t="s">
        <v>61</v>
      </c>
      <c r="C37" s="13" t="s">
        <v>62</v>
      </c>
      <c r="D37" s="14">
        <v>430.54</v>
      </c>
      <c r="E37" s="15">
        <v>44409</v>
      </c>
      <c r="F37" s="15">
        <v>44386</v>
      </c>
      <c r="G37" s="16">
        <v>-23</v>
      </c>
      <c r="H37" s="14">
        <v>-9902.42</v>
      </c>
      <c r="I37" s="17">
        <f t="shared" si="0"/>
        <v>-9.0207694178606555E-3</v>
      </c>
    </row>
    <row r="38" spans="1:9" x14ac:dyDescent="0.25">
      <c r="A38" s="13" t="s">
        <v>65</v>
      </c>
      <c r="B38" s="13" t="s">
        <v>64</v>
      </c>
      <c r="C38" s="13" t="s">
        <v>62</v>
      </c>
      <c r="D38" s="14">
        <v>-110.2</v>
      </c>
      <c r="E38" s="15">
        <v>44409</v>
      </c>
      <c r="F38" s="15">
        <v>44386</v>
      </c>
      <c r="G38" s="16">
        <v>-23</v>
      </c>
      <c r="H38" s="14">
        <v>2534.6</v>
      </c>
      <c r="I38" s="17">
        <f t="shared" si="0"/>
        <v>2.3089348024533008E-3</v>
      </c>
    </row>
    <row r="39" spans="1:9" x14ac:dyDescent="0.25">
      <c r="A39" s="13" t="s">
        <v>67</v>
      </c>
      <c r="B39" s="13" t="s">
        <v>66</v>
      </c>
      <c r="C39" s="13" t="s">
        <v>19</v>
      </c>
      <c r="D39" s="14">
        <v>-115.08</v>
      </c>
      <c r="E39" s="15">
        <v>44424</v>
      </c>
      <c r="F39" s="15">
        <v>44414</v>
      </c>
      <c r="G39" s="16">
        <v>-10</v>
      </c>
      <c r="H39" s="14">
        <v>1150.8</v>
      </c>
      <c r="I39" s="17">
        <f t="shared" si="0"/>
        <v>1.0483398448130903E-3</v>
      </c>
    </row>
    <row r="40" spans="1:9" x14ac:dyDescent="0.25">
      <c r="A40" s="13" t="s">
        <v>70</v>
      </c>
      <c r="B40" s="13" t="s">
        <v>68</v>
      </c>
      <c r="C40" s="13" t="s">
        <v>69</v>
      </c>
      <c r="D40" s="14">
        <v>182.28</v>
      </c>
      <c r="E40" s="15">
        <v>44415</v>
      </c>
      <c r="F40" s="15">
        <v>44390</v>
      </c>
      <c r="G40" s="16">
        <v>-25</v>
      </c>
      <c r="H40" s="14">
        <v>-4557</v>
      </c>
      <c r="I40" s="17">
        <f t="shared" si="0"/>
        <v>-4.1512727431467257E-3</v>
      </c>
    </row>
    <row r="41" spans="1:9" x14ac:dyDescent="0.25">
      <c r="A41" s="13" t="s">
        <v>73</v>
      </c>
      <c r="B41" s="13" t="s">
        <v>71</v>
      </c>
      <c r="C41" s="13" t="s">
        <v>72</v>
      </c>
      <c r="D41" s="14">
        <v>361619.32</v>
      </c>
      <c r="E41" s="15">
        <v>44410</v>
      </c>
      <c r="F41" s="15">
        <v>44391</v>
      </c>
      <c r="G41" s="16">
        <v>-19</v>
      </c>
      <c r="H41" s="14">
        <v>-6870767.0800000001</v>
      </c>
      <c r="I41" s="17">
        <f t="shared" si="0"/>
        <v>-6.2590362307908318</v>
      </c>
    </row>
    <row r="42" spans="1:9" x14ac:dyDescent="0.25">
      <c r="A42" s="13" t="s">
        <v>76</v>
      </c>
      <c r="B42" s="13" t="s">
        <v>74</v>
      </c>
      <c r="C42" s="13" t="s">
        <v>75</v>
      </c>
      <c r="D42" s="14">
        <v>652.73</v>
      </c>
      <c r="E42" s="15">
        <v>44416</v>
      </c>
      <c r="F42" s="15">
        <v>44392</v>
      </c>
      <c r="G42" s="16">
        <v>-24</v>
      </c>
      <c r="H42" s="14">
        <v>-15665.52</v>
      </c>
      <c r="I42" s="17">
        <f t="shared" si="0"/>
        <v>-1.4270758433886307E-2</v>
      </c>
    </row>
    <row r="43" spans="1:9" x14ac:dyDescent="0.25">
      <c r="A43" s="13" t="s">
        <v>79</v>
      </c>
      <c r="B43" s="13" t="s">
        <v>77</v>
      </c>
      <c r="C43" s="13" t="s">
        <v>78</v>
      </c>
      <c r="D43" s="14">
        <v>204</v>
      </c>
      <c r="E43" s="15">
        <v>44419</v>
      </c>
      <c r="F43" s="15">
        <v>44392</v>
      </c>
      <c r="G43" s="16">
        <v>-27</v>
      </c>
      <c r="H43" s="14">
        <v>-5508</v>
      </c>
      <c r="I43" s="17">
        <f t="shared" si="0"/>
        <v>-5.0176015512951866E-3</v>
      </c>
    </row>
    <row r="44" spans="1:9" s="10" customFormat="1" ht="46" x14ac:dyDescent="0.25">
      <c r="A44" s="6" t="s">
        <v>153</v>
      </c>
      <c r="B44" s="6" t="s">
        <v>149</v>
      </c>
      <c r="C44" s="6" t="s">
        <v>150</v>
      </c>
      <c r="D44" s="7" t="s">
        <v>151</v>
      </c>
      <c r="E44" s="6" t="s">
        <v>152</v>
      </c>
      <c r="F44" s="6" t="s">
        <v>154</v>
      </c>
      <c r="G44" s="8" t="s">
        <v>155</v>
      </c>
      <c r="H44" s="9" t="s">
        <v>156</v>
      </c>
      <c r="I44" s="9" t="s">
        <v>157</v>
      </c>
    </row>
    <row r="45" spans="1:9" x14ac:dyDescent="0.25">
      <c r="A45" s="13" t="s">
        <v>82</v>
      </c>
      <c r="B45" s="13" t="s">
        <v>80</v>
      </c>
      <c r="C45" s="13" t="s">
        <v>81</v>
      </c>
      <c r="D45" s="14">
        <v>198648.85</v>
      </c>
      <c r="E45" s="15">
        <v>44420</v>
      </c>
      <c r="F45" s="15">
        <v>44397</v>
      </c>
      <c r="G45" s="16">
        <v>-23</v>
      </c>
      <c r="H45" s="14">
        <v>-4568923.55</v>
      </c>
      <c r="I45" s="17">
        <f t="shared" si="0"/>
        <v>-4.1621346935782704</v>
      </c>
    </row>
    <row r="46" spans="1:9" x14ac:dyDescent="0.25">
      <c r="A46" s="13" t="s">
        <v>84</v>
      </c>
      <c r="B46" s="13" t="s">
        <v>83</v>
      </c>
      <c r="C46" s="13" t="s">
        <v>14</v>
      </c>
      <c r="D46" s="14">
        <v>684.82</v>
      </c>
      <c r="E46" s="15">
        <v>44428</v>
      </c>
      <c r="F46" s="15">
        <v>44399</v>
      </c>
      <c r="G46" s="16">
        <v>-29</v>
      </c>
      <c r="H46" s="14">
        <v>-19859.78</v>
      </c>
      <c r="I46" s="17">
        <f t="shared" si="0"/>
        <v>-1.8091587315973334E-2</v>
      </c>
    </row>
    <row r="47" spans="1:9" x14ac:dyDescent="0.25">
      <c r="A47" s="13" t="s">
        <v>86</v>
      </c>
      <c r="B47" s="13" t="s">
        <v>85</v>
      </c>
      <c r="C47" s="13" t="s">
        <v>1</v>
      </c>
      <c r="D47" s="14">
        <v>611.02</v>
      </c>
      <c r="E47" s="15">
        <v>44428</v>
      </c>
      <c r="F47" s="15">
        <v>44399</v>
      </c>
      <c r="G47" s="16">
        <v>-29</v>
      </c>
      <c r="H47" s="14">
        <v>-17719.580000000002</v>
      </c>
      <c r="I47" s="17">
        <f t="shared" si="0"/>
        <v>-1.6141937562872036E-2</v>
      </c>
    </row>
    <row r="48" spans="1:9" x14ac:dyDescent="0.25">
      <c r="A48" s="13" t="s">
        <v>88</v>
      </c>
      <c r="B48" s="13" t="s">
        <v>87</v>
      </c>
      <c r="C48" s="13" t="s">
        <v>11</v>
      </c>
      <c r="D48" s="14">
        <v>5777.05</v>
      </c>
      <c r="E48" s="15">
        <v>44423</v>
      </c>
      <c r="F48" s="15">
        <v>44411</v>
      </c>
      <c r="G48" s="16">
        <v>-12</v>
      </c>
      <c r="H48" s="14">
        <v>-69324.600000000006</v>
      </c>
      <c r="I48" s="17">
        <f t="shared" si="0"/>
        <v>-6.3152363925729552E-2</v>
      </c>
    </row>
    <row r="49" spans="1:9" x14ac:dyDescent="0.25">
      <c r="A49" s="13" t="s">
        <v>90</v>
      </c>
      <c r="B49" s="13" t="s">
        <v>89</v>
      </c>
      <c r="C49" s="13" t="s">
        <v>19</v>
      </c>
      <c r="D49" s="14">
        <v>18966.28</v>
      </c>
      <c r="E49" s="15">
        <v>44424</v>
      </c>
      <c r="F49" s="15">
        <v>44414</v>
      </c>
      <c r="G49" s="16">
        <v>-10</v>
      </c>
      <c r="H49" s="14">
        <v>-189662.8</v>
      </c>
      <c r="I49" s="17">
        <f t="shared" si="0"/>
        <v>-0.17277639061419547</v>
      </c>
    </row>
    <row r="50" spans="1:9" x14ac:dyDescent="0.25">
      <c r="A50" s="13" t="s">
        <v>93</v>
      </c>
      <c r="B50" s="13" t="s">
        <v>91</v>
      </c>
      <c r="C50" s="13" t="s">
        <v>92</v>
      </c>
      <c r="D50" s="14">
        <v>22885</v>
      </c>
      <c r="E50" s="15">
        <v>44426</v>
      </c>
      <c r="F50" s="15">
        <v>44399</v>
      </c>
      <c r="G50" s="16">
        <v>-27</v>
      </c>
      <c r="H50" s="14">
        <v>-617895</v>
      </c>
      <c r="I50" s="17">
        <f t="shared" si="0"/>
        <v>-0.56288142892838411</v>
      </c>
    </row>
    <row r="51" spans="1:9" x14ac:dyDescent="0.25">
      <c r="A51" s="13" t="s">
        <v>96</v>
      </c>
      <c r="B51" s="13" t="s">
        <v>94</v>
      </c>
      <c r="C51" s="13" t="s">
        <v>95</v>
      </c>
      <c r="D51" s="14">
        <v>200</v>
      </c>
      <c r="E51" s="15">
        <v>44437</v>
      </c>
      <c r="F51" s="15">
        <v>44411</v>
      </c>
      <c r="G51" s="16">
        <v>-26</v>
      </c>
      <c r="H51" s="14">
        <v>-5200</v>
      </c>
      <c r="I51" s="17">
        <f t="shared" si="0"/>
        <v>-4.7370239772576202E-3</v>
      </c>
    </row>
    <row r="52" spans="1:9" x14ac:dyDescent="0.25">
      <c r="A52" s="13" t="s">
        <v>99</v>
      </c>
      <c r="B52" s="13" t="s">
        <v>97</v>
      </c>
      <c r="C52" s="13" t="s">
        <v>98</v>
      </c>
      <c r="D52" s="14">
        <v>899.26</v>
      </c>
      <c r="E52" s="15">
        <v>44436</v>
      </c>
      <c r="F52" s="15">
        <v>44420</v>
      </c>
      <c r="G52" s="16">
        <v>-16</v>
      </c>
      <c r="H52" s="14">
        <v>-14388.16</v>
      </c>
      <c r="I52" s="17">
        <f t="shared" si="0"/>
        <v>-1.3107126713195961E-2</v>
      </c>
    </row>
    <row r="53" spans="1:9" x14ac:dyDescent="0.25">
      <c r="A53" s="13" t="s">
        <v>102</v>
      </c>
      <c r="B53" s="13" t="s">
        <v>100</v>
      </c>
      <c r="C53" s="13" t="s">
        <v>101</v>
      </c>
      <c r="D53" s="14">
        <v>388.05</v>
      </c>
      <c r="E53" s="15">
        <v>44442</v>
      </c>
      <c r="F53" s="15">
        <v>44418</v>
      </c>
      <c r="G53" s="16">
        <v>-24</v>
      </c>
      <c r="H53" s="14">
        <v>-9313.2000000000007</v>
      </c>
      <c r="I53" s="17">
        <f t="shared" si="0"/>
        <v>-8.4840099432683981E-3</v>
      </c>
    </row>
    <row r="54" spans="1:9" x14ac:dyDescent="0.25">
      <c r="A54" s="13" t="s">
        <v>104</v>
      </c>
      <c r="B54" s="13" t="s">
        <v>103</v>
      </c>
      <c r="C54" s="13" t="s">
        <v>69</v>
      </c>
      <c r="D54" s="14">
        <v>283.47000000000003</v>
      </c>
      <c r="E54" s="15">
        <v>44444</v>
      </c>
      <c r="F54" s="15">
        <v>44418</v>
      </c>
      <c r="G54" s="16">
        <v>-26</v>
      </c>
      <c r="H54" s="14">
        <v>-7370.22</v>
      </c>
      <c r="I54" s="17">
        <f t="shared" si="0"/>
        <v>-6.7140209341660885E-3</v>
      </c>
    </row>
    <row r="55" spans="1:9" x14ac:dyDescent="0.25">
      <c r="A55" s="13" t="s">
        <v>107</v>
      </c>
      <c r="B55" s="13" t="s">
        <v>105</v>
      </c>
      <c r="C55" s="13" t="s">
        <v>106</v>
      </c>
      <c r="D55" s="14">
        <v>195.45</v>
      </c>
      <c r="E55" s="15">
        <v>44447</v>
      </c>
      <c r="F55" s="15">
        <v>44418</v>
      </c>
      <c r="G55" s="16">
        <v>-29</v>
      </c>
      <c r="H55" s="14">
        <v>-5668.05</v>
      </c>
      <c r="I55" s="17">
        <f t="shared" si="0"/>
        <v>-5.1634016835182799E-3</v>
      </c>
    </row>
    <row r="56" spans="1:9" x14ac:dyDescent="0.25">
      <c r="A56" s="13" t="s">
        <v>110</v>
      </c>
      <c r="B56" s="13" t="s">
        <v>108</v>
      </c>
      <c r="C56" s="13" t="s">
        <v>109</v>
      </c>
      <c r="D56" s="14">
        <v>13880.25</v>
      </c>
      <c r="E56" s="15">
        <v>44445</v>
      </c>
      <c r="F56" s="15">
        <v>44418</v>
      </c>
      <c r="G56" s="16">
        <v>-27</v>
      </c>
      <c r="H56" s="14">
        <v>-374766.75</v>
      </c>
      <c r="I56" s="17">
        <f t="shared" si="0"/>
        <v>-0.34139982319786771</v>
      </c>
    </row>
    <row r="57" spans="1:9" x14ac:dyDescent="0.25">
      <c r="A57" s="13" t="s">
        <v>112</v>
      </c>
      <c r="B57" s="13" t="s">
        <v>111</v>
      </c>
      <c r="C57" s="13" t="s">
        <v>109</v>
      </c>
      <c r="D57" s="14">
        <v>8115.56</v>
      </c>
      <c r="E57" s="15">
        <v>44447</v>
      </c>
      <c r="F57" s="15">
        <v>44418</v>
      </c>
      <c r="G57" s="16">
        <v>-29</v>
      </c>
      <c r="H57" s="14">
        <v>-235351.24</v>
      </c>
      <c r="I57" s="17">
        <f t="shared" si="0"/>
        <v>-0.21439701287640628</v>
      </c>
    </row>
    <row r="58" spans="1:9" x14ac:dyDescent="0.25">
      <c r="A58" s="13" t="s">
        <v>114</v>
      </c>
      <c r="B58" s="13" t="s">
        <v>113</v>
      </c>
      <c r="C58" s="13" t="s">
        <v>14</v>
      </c>
      <c r="D58" s="14">
        <v>825.07</v>
      </c>
      <c r="E58" s="15">
        <v>44469</v>
      </c>
      <c r="F58" s="15">
        <v>44441</v>
      </c>
      <c r="G58" s="16">
        <v>-28</v>
      </c>
      <c r="H58" s="14">
        <v>-23101.96</v>
      </c>
      <c r="I58" s="17">
        <f t="shared" si="0"/>
        <v>-2.1045103546470472E-2</v>
      </c>
    </row>
    <row r="59" spans="1:9" x14ac:dyDescent="0.25">
      <c r="A59" s="13" t="s">
        <v>117</v>
      </c>
      <c r="B59" s="13" t="s">
        <v>115</v>
      </c>
      <c r="C59" s="13" t="s">
        <v>116</v>
      </c>
      <c r="D59" s="14">
        <v>4876</v>
      </c>
      <c r="E59" s="15">
        <v>44455</v>
      </c>
      <c r="F59" s="15">
        <v>44441</v>
      </c>
      <c r="G59" s="16">
        <v>-14</v>
      </c>
      <c r="H59" s="14">
        <v>-68264</v>
      </c>
      <c r="I59" s="17">
        <f t="shared" si="0"/>
        <v>-6.2186193227598885E-2</v>
      </c>
    </row>
    <row r="60" spans="1:9" x14ac:dyDescent="0.25">
      <c r="A60" s="13" t="s">
        <v>119</v>
      </c>
      <c r="B60" s="13" t="s">
        <v>118</v>
      </c>
      <c r="C60" s="13" t="s">
        <v>19</v>
      </c>
      <c r="D60" s="14">
        <v>18560.759999999998</v>
      </c>
      <c r="E60" s="15">
        <v>44458</v>
      </c>
      <c r="F60" s="15">
        <v>44442</v>
      </c>
      <c r="G60" s="16">
        <v>-16</v>
      </c>
      <c r="H60" s="14">
        <v>-296972.15999999997</v>
      </c>
      <c r="I60" s="17">
        <f t="shared" si="0"/>
        <v>-0.27053158509576658</v>
      </c>
    </row>
    <row r="61" spans="1:9" x14ac:dyDescent="0.25">
      <c r="A61" s="13" t="s">
        <v>122</v>
      </c>
      <c r="B61" s="13" t="s">
        <v>120</v>
      </c>
      <c r="C61" s="13" t="s">
        <v>121</v>
      </c>
      <c r="D61" s="14">
        <v>122.5</v>
      </c>
      <c r="E61" s="15">
        <v>44461</v>
      </c>
      <c r="F61" s="15">
        <v>44441</v>
      </c>
      <c r="G61" s="16">
        <v>-20</v>
      </c>
      <c r="H61" s="14">
        <v>-2450</v>
      </c>
      <c r="I61" s="17">
        <f t="shared" si="0"/>
        <v>-2.2318670662079174E-3</v>
      </c>
    </row>
    <row r="62" spans="1:9" x14ac:dyDescent="0.25">
      <c r="A62" s="13" t="s">
        <v>124</v>
      </c>
      <c r="B62" s="13" t="s">
        <v>123</v>
      </c>
      <c r="C62" s="13" t="s">
        <v>121</v>
      </c>
      <c r="D62" s="14">
        <v>514.5</v>
      </c>
      <c r="E62" s="15">
        <v>44461</v>
      </c>
      <c r="F62" s="15">
        <v>44441</v>
      </c>
      <c r="G62" s="16">
        <v>-20</v>
      </c>
      <c r="H62" s="14">
        <v>-10290</v>
      </c>
      <c r="I62" s="17">
        <f t="shared" si="0"/>
        <v>-9.3738416780732529E-3</v>
      </c>
    </row>
    <row r="63" spans="1:9" x14ac:dyDescent="0.25">
      <c r="A63" s="13" t="s">
        <v>126</v>
      </c>
      <c r="B63" s="13" t="s">
        <v>125</v>
      </c>
      <c r="C63" s="13" t="s">
        <v>121</v>
      </c>
      <c r="D63" s="14">
        <v>15.41</v>
      </c>
      <c r="E63" s="15">
        <v>44461</v>
      </c>
      <c r="F63" s="15">
        <v>44441</v>
      </c>
      <c r="G63" s="16">
        <v>-20</v>
      </c>
      <c r="H63" s="14">
        <v>-308.2</v>
      </c>
      <c r="I63" s="17">
        <f t="shared" si="0"/>
        <v>-2.8075976726746126E-4</v>
      </c>
    </row>
    <row r="64" spans="1:9" x14ac:dyDescent="0.25">
      <c r="A64" s="13" t="s">
        <v>128</v>
      </c>
      <c r="B64" s="13" t="s">
        <v>127</v>
      </c>
      <c r="C64" s="13" t="s">
        <v>11</v>
      </c>
      <c r="D64" s="14">
        <v>5777.05</v>
      </c>
      <c r="E64" s="15">
        <v>44462</v>
      </c>
      <c r="F64" s="15">
        <v>44441</v>
      </c>
      <c r="G64" s="16">
        <v>-21</v>
      </c>
      <c r="H64" s="14">
        <v>-121318.05</v>
      </c>
      <c r="I64" s="17">
        <f t="shared" si="0"/>
        <v>-0.1105166368700267</v>
      </c>
    </row>
    <row r="65" spans="1:9" x14ac:dyDescent="0.25">
      <c r="A65" s="13" t="s">
        <v>131</v>
      </c>
      <c r="B65" s="13" t="s">
        <v>129</v>
      </c>
      <c r="C65" s="13" t="s">
        <v>130</v>
      </c>
      <c r="D65" s="14">
        <v>2500</v>
      </c>
      <c r="E65" s="15">
        <v>44465</v>
      </c>
      <c r="F65" s="15">
        <v>44455</v>
      </c>
      <c r="G65" s="16">
        <v>-10</v>
      </c>
      <c r="H65" s="14">
        <v>-25000</v>
      </c>
      <c r="I65" s="17">
        <f t="shared" si="0"/>
        <v>-2.2774153736815482E-2</v>
      </c>
    </row>
    <row r="66" spans="1:9" x14ac:dyDescent="0.25">
      <c r="A66" s="13" t="s">
        <v>134</v>
      </c>
      <c r="B66" s="13" t="s">
        <v>132</v>
      </c>
      <c r="C66" s="13" t="s">
        <v>133</v>
      </c>
      <c r="D66" s="14">
        <v>1395.55</v>
      </c>
      <c r="E66" s="15">
        <v>44477</v>
      </c>
      <c r="F66" s="15">
        <v>44463</v>
      </c>
      <c r="G66" s="16">
        <v>-14</v>
      </c>
      <c r="H66" s="14">
        <v>-19537.7</v>
      </c>
      <c r="I66" s="17">
        <f t="shared" si="0"/>
        <v>-1.7798183338551193E-2</v>
      </c>
    </row>
    <row r="67" spans="1:9" x14ac:dyDescent="0.25">
      <c r="A67" s="13" t="s">
        <v>136</v>
      </c>
      <c r="B67" s="13" t="s">
        <v>135</v>
      </c>
      <c r="C67" s="13" t="s">
        <v>133</v>
      </c>
      <c r="D67" s="14">
        <v>868.75</v>
      </c>
      <c r="E67" s="15">
        <v>44468</v>
      </c>
      <c r="F67" s="15">
        <v>44453</v>
      </c>
      <c r="G67" s="16">
        <v>-15</v>
      </c>
      <c r="H67" s="14">
        <v>-13031.25</v>
      </c>
      <c r="I67" s="17">
        <f t="shared" si="0"/>
        <v>-1.1871027635315071E-2</v>
      </c>
    </row>
    <row r="68" spans="1:9" x14ac:dyDescent="0.25">
      <c r="A68" s="13" t="s">
        <v>139</v>
      </c>
      <c r="B68" s="13" t="s">
        <v>137</v>
      </c>
      <c r="C68" s="13" t="s">
        <v>138</v>
      </c>
      <c r="D68" s="14">
        <v>551.33000000000004</v>
      </c>
      <c r="E68" s="15">
        <v>44472</v>
      </c>
      <c r="F68" s="15">
        <v>44453</v>
      </c>
      <c r="G68" s="16">
        <v>-19</v>
      </c>
      <c r="H68" s="14">
        <v>-10475.27</v>
      </c>
      <c r="I68" s="17">
        <f t="shared" si="0"/>
        <v>-9.5426163765860456E-3</v>
      </c>
    </row>
    <row r="69" spans="1:9" x14ac:dyDescent="0.25">
      <c r="A69" s="13" t="s">
        <v>141</v>
      </c>
      <c r="B69" s="13" t="s">
        <v>140</v>
      </c>
      <c r="C69" s="13" t="s">
        <v>69</v>
      </c>
      <c r="D69" s="14">
        <v>151.54</v>
      </c>
      <c r="E69" s="15">
        <v>44477</v>
      </c>
      <c r="F69" s="15">
        <v>44453</v>
      </c>
      <c r="G69" s="16">
        <v>-24</v>
      </c>
      <c r="H69" s="14">
        <v>-3636.96</v>
      </c>
      <c r="I69" s="17">
        <f t="shared" si="0"/>
        <v>-3.3131474469859376E-3</v>
      </c>
    </row>
    <row r="70" spans="1:9" x14ac:dyDescent="0.25">
      <c r="A70" s="13" t="s">
        <v>143</v>
      </c>
      <c r="B70" s="13" t="s">
        <v>142</v>
      </c>
      <c r="C70" s="13" t="s">
        <v>14</v>
      </c>
      <c r="D70" s="14">
        <v>760.69</v>
      </c>
      <c r="E70" s="15">
        <v>44486</v>
      </c>
      <c r="F70" s="15">
        <v>44461</v>
      </c>
      <c r="G70" s="16">
        <v>-25</v>
      </c>
      <c r="H70" s="14">
        <v>-19017.25</v>
      </c>
      <c r="I70" s="17">
        <f t="shared" si="0"/>
        <v>-1.7324071006058168E-2</v>
      </c>
    </row>
    <row r="71" spans="1:9" x14ac:dyDescent="0.25">
      <c r="A71" s="13" t="s">
        <v>145</v>
      </c>
      <c r="B71" s="13" t="s">
        <v>144</v>
      </c>
      <c r="C71" s="13" t="s">
        <v>1</v>
      </c>
      <c r="D71" s="14">
        <v>329.84</v>
      </c>
      <c r="E71" s="15">
        <v>44489</v>
      </c>
      <c r="F71" s="15">
        <v>44461</v>
      </c>
      <c r="G71" s="16">
        <v>-28</v>
      </c>
      <c r="H71" s="14">
        <v>-9235.52</v>
      </c>
      <c r="I71" s="17">
        <f t="shared" si="0"/>
        <v>-8.4132460927773649E-3</v>
      </c>
    </row>
    <row r="72" spans="1:9" x14ac:dyDescent="0.25">
      <c r="A72" s="13" t="s">
        <v>148</v>
      </c>
      <c r="B72" s="13" t="s">
        <v>146</v>
      </c>
      <c r="C72" s="13" t="s">
        <v>147</v>
      </c>
      <c r="D72" s="14">
        <v>124</v>
      </c>
      <c r="E72" s="15">
        <v>44486</v>
      </c>
      <c r="F72" s="15">
        <v>44463</v>
      </c>
      <c r="G72" s="16">
        <v>-23</v>
      </c>
      <c r="H72" s="14">
        <v>-2852</v>
      </c>
      <c r="I72" s="17">
        <f t="shared" si="0"/>
        <v>-2.5980754582959104E-3</v>
      </c>
    </row>
    <row r="73" spans="1:9" x14ac:dyDescent="0.25">
      <c r="A73" s="2" t="s">
        <v>2</v>
      </c>
      <c r="B73" s="2" t="s">
        <v>2</v>
      </c>
      <c r="C73" s="11" t="s">
        <v>158</v>
      </c>
      <c r="D73" s="12">
        <f>SUM(D12:D72)</f>
        <v>1097735.6300000001</v>
      </c>
      <c r="E73" s="4"/>
      <c r="F73" s="4"/>
      <c r="G73" s="3"/>
      <c r="H73" s="12">
        <f>SUM(H12:H72)</f>
        <v>-13496112.32</v>
      </c>
      <c r="I73" s="18">
        <f t="shared" si="0"/>
        <v>-12.294501473000379</v>
      </c>
    </row>
  </sheetData>
  <mergeCells count="1">
    <mergeCell ref="B9:C9"/>
  </mergeCells>
  <phoneticPr fontId="0" type="noConversion"/>
  <pageMargins left="0.75" right="0.75" top="1" bottom="1" header="0.5" footer="0.5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dcterms:created xsi:type="dcterms:W3CDTF">2022-07-14T13:23:32Z</dcterms:created>
  <dcterms:modified xsi:type="dcterms:W3CDTF">2022-07-14T13:23:32Z</dcterms:modified>
  <cp:category/>
</cp:coreProperties>
</file>