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1\4 trim\"/>
    </mc:Choice>
  </mc:AlternateContent>
  <xr:revisionPtr revIDLastSave="0" documentId="13_ncr:1_{5D482248-8DD0-48E3-A1AE-04ED71B980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1" l="1"/>
  <c r="I56" i="1"/>
  <c r="I57" i="1"/>
  <c r="I58" i="1"/>
  <c r="I59" i="1"/>
  <c r="I60" i="1"/>
  <c r="I61" i="1"/>
  <c r="I62" i="1"/>
  <c r="I63" i="1"/>
  <c r="I64" i="1"/>
  <c r="I54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13" i="1"/>
  <c r="H64" i="1"/>
  <c r="D64" i="1"/>
</calcChain>
</file>

<file path=xl/sharedStrings.xml><?xml version="1.0" encoding="utf-8"?>
<sst xmlns="http://schemas.openxmlformats.org/spreadsheetml/2006/main" count="172" uniqueCount="142">
  <si>
    <t>N49370</t>
  </si>
  <si>
    <t>EDENRED ITALIA S.R.L.</t>
  </si>
  <si>
    <t/>
  </si>
  <si>
    <t>FT/2021/177</t>
  </si>
  <si>
    <t>1630/06</t>
  </si>
  <si>
    <t>TECNOLASER EUROPA SRL</t>
  </si>
  <si>
    <t>FT/2021/184</t>
  </si>
  <si>
    <t>1627/06</t>
  </si>
  <si>
    <t>FT/2021/179</t>
  </si>
  <si>
    <t>1629/06</t>
  </si>
  <si>
    <t>FT/2021/180</t>
  </si>
  <si>
    <t>1632/06</t>
  </si>
  <si>
    <t>FT/2021/182</t>
  </si>
  <si>
    <t>1628/06</t>
  </si>
  <si>
    <t>FT/2021/183</t>
  </si>
  <si>
    <t>1631/06</t>
  </si>
  <si>
    <t>FT/2021/181</t>
  </si>
  <si>
    <t>U7300010041663</t>
  </si>
  <si>
    <t>UNIPOLRENTAL S.P.A.(EX CAR SERVE R)</t>
  </si>
  <si>
    <t>FT/2021/178</t>
  </si>
  <si>
    <t>00914</t>
  </si>
  <si>
    <t>TERAPEUTICA S.R.L.</t>
  </si>
  <si>
    <t>FT/2021/185</t>
  </si>
  <si>
    <t>7009880809</t>
  </si>
  <si>
    <t>ITALIANA PETROLI S.P.A.</t>
  </si>
  <si>
    <t>FT/2021/189</t>
  </si>
  <si>
    <t>PG/2021/52876</t>
  </si>
  <si>
    <t>GUIZZARDI RAFFAELE</t>
  </si>
  <si>
    <t>FT/2021/186</t>
  </si>
  <si>
    <t>PG/2021/696</t>
  </si>
  <si>
    <t>STRANO GRAZIA</t>
  </si>
  <si>
    <t>FT/2021/187</t>
  </si>
  <si>
    <t>PG/2021/53589</t>
  </si>
  <si>
    <t>FORNI MAURA</t>
  </si>
  <si>
    <t>FT/2021/188</t>
  </si>
  <si>
    <t>2100000101</t>
  </si>
  <si>
    <t>SOCIETÀ EMILIANA TRASPORTI AUTOFILOVIARI S.P.A.</t>
  </si>
  <si>
    <t>FT/2021/191</t>
  </si>
  <si>
    <t>V19/2021/277</t>
  </si>
  <si>
    <t>AZIENDA USL DELLA ROMAGNA</t>
  </si>
  <si>
    <t>FT/2021/190</t>
  </si>
  <si>
    <t>36</t>
  </si>
  <si>
    <t>EBLA SOCIETÀ COOPERATIVA SERVIZI E SOLUZIONI CULTURALI</t>
  </si>
  <si>
    <t>FT/2021/192</t>
  </si>
  <si>
    <t>2021SPF00131</t>
  </si>
  <si>
    <t>TEP S.P.A.</t>
  </si>
  <si>
    <t>FT/2021/194</t>
  </si>
  <si>
    <t>U7300010058635</t>
  </si>
  <si>
    <t>FT/2021/195</t>
  </si>
  <si>
    <t>40/001</t>
  </si>
  <si>
    <t>PICCINNI VITO</t>
  </si>
  <si>
    <t>FT/2021/193</t>
  </si>
  <si>
    <t>5751275917</t>
  </si>
  <si>
    <t>EDISON ENERGIA S.P.A.</t>
  </si>
  <si>
    <t>FT/2021/196</t>
  </si>
  <si>
    <t>281/21PA</t>
  </si>
  <si>
    <t>S.O.I. SOCIETÀ ORGANIZZAZIONE INDUSTRIALE S.R.L.</t>
  </si>
  <si>
    <t>FT/2021/197</t>
  </si>
  <si>
    <t>000097T FC</t>
  </si>
  <si>
    <t>START ROMAGNA S.P.A.</t>
  </si>
  <si>
    <t>FT/2021/199</t>
  </si>
  <si>
    <t>N50535</t>
  </si>
  <si>
    <t>FT/2021/198</t>
  </si>
  <si>
    <t>2021-1682</t>
  </si>
  <si>
    <t>FORMEL SRL</t>
  </si>
  <si>
    <t>FT/2021/209</t>
  </si>
  <si>
    <t>9500067812</t>
  </si>
  <si>
    <t>FT/2021/200</t>
  </si>
  <si>
    <t>53/EL</t>
  </si>
  <si>
    <t>SCS AZIONINNOVA SPA</t>
  </si>
  <si>
    <t>FT/2021/203</t>
  </si>
  <si>
    <t>110/PA</t>
  </si>
  <si>
    <t>FUTURA SOCIETA' CONSORTILE A R.L</t>
  </si>
  <si>
    <t>FT/2021/217</t>
  </si>
  <si>
    <t>2021930601</t>
  </si>
  <si>
    <t>ENGINEERING S.P.A.</t>
  </si>
  <si>
    <t>FT/2021/205</t>
  </si>
  <si>
    <t>P539</t>
  </si>
  <si>
    <t>SI COMPUTER S.P.A.</t>
  </si>
  <si>
    <t>FT/2021/201</t>
  </si>
  <si>
    <t>P540</t>
  </si>
  <si>
    <t>FT/2021/202</t>
  </si>
  <si>
    <t>130_2021_0000094</t>
  </si>
  <si>
    <t>AZIENDA USL DI PIACENZA</t>
  </si>
  <si>
    <t>FT/2021/214</t>
  </si>
  <si>
    <t>U7300010098999</t>
  </si>
  <si>
    <t>FT/2021/204</t>
  </si>
  <si>
    <t>000582T RN</t>
  </si>
  <si>
    <t>FT/2021/211</t>
  </si>
  <si>
    <t>000134T FC</t>
  </si>
  <si>
    <t>FT/2021/212</t>
  </si>
  <si>
    <t>5751294777</t>
  </si>
  <si>
    <t>FT/2021/208</t>
  </si>
  <si>
    <t>FATTPA 53_21</t>
  </si>
  <si>
    <t>M.B.S. S.R.L.</t>
  </si>
  <si>
    <t>FT/2021/215</t>
  </si>
  <si>
    <t>54/EL</t>
  </si>
  <si>
    <t>FT/2021/216</t>
  </si>
  <si>
    <t>176</t>
  </si>
  <si>
    <t>Y.U.PPIES' SERVICES SRL</t>
  </si>
  <si>
    <t>FT/2021/206</t>
  </si>
  <si>
    <t>8101000265</t>
  </si>
  <si>
    <t>TRENITALIA TPER SCARL</t>
  </si>
  <si>
    <t>FT/2021/218</t>
  </si>
  <si>
    <t>PA006</t>
  </si>
  <si>
    <t>KAIROS CONSULTING S.R.L.</t>
  </si>
  <si>
    <t>FT/2021/213</t>
  </si>
  <si>
    <t>112106932447</t>
  </si>
  <si>
    <t>HERA S.P.A.</t>
  </si>
  <si>
    <t>FT/2021/207</t>
  </si>
  <si>
    <t>N51757</t>
  </si>
  <si>
    <t>FT/2021/210</t>
  </si>
  <si>
    <t>8101000271</t>
  </si>
  <si>
    <t>FT/2021/219</t>
  </si>
  <si>
    <t>U7300010129953</t>
  </si>
  <si>
    <t>FT/2021/220</t>
  </si>
  <si>
    <t>402/2021</t>
  </si>
  <si>
    <t>S.I.A.D. S.R.L.</t>
  </si>
  <si>
    <t>FT/2021/223</t>
  </si>
  <si>
    <t>59/EL</t>
  </si>
  <si>
    <t>FT/2021/227</t>
  </si>
  <si>
    <t>48/01</t>
  </si>
  <si>
    <t>UGOLINI NATALE &amp; C. S.A.S.</t>
  </si>
  <si>
    <t>FT/2021/225</t>
  </si>
  <si>
    <t>237/PA</t>
  </si>
  <si>
    <t>ART-ER SOCIETÀ CONSORTILE PER AZIONI</t>
  </si>
  <si>
    <t>FT/2021/228</t>
  </si>
  <si>
    <t>5751313423</t>
  </si>
  <si>
    <t>FT/2021/229</t>
  </si>
  <si>
    <t>U7300010161996</t>
  </si>
  <si>
    <t>FT/2021/230</t>
  </si>
  <si>
    <t>Nome / Ragione sociale</t>
  </si>
  <si>
    <t>Data scadenza</t>
  </si>
  <si>
    <t>Data Mandato</t>
  </si>
  <si>
    <t>Giorni per importo</t>
  </si>
  <si>
    <t>Importo base imponibile al netto di note credito e ritenute</t>
  </si>
  <si>
    <t>Numero Fattura</t>
  </si>
  <si>
    <t>Numero Protocollo fattura</t>
  </si>
  <si>
    <t>GG Totali Ritardo rispetto a scadenza</t>
  </si>
  <si>
    <t>Tempestività pagamenti</t>
  </si>
  <si>
    <t>TOTALE</t>
  </si>
  <si>
    <t>TEMPESTIVITA' PAGAMENTI DAL 01.10.2021 AL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</si>
</sst>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Alignment="1">
      <alignment vertical="top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2" fillId="2" borderId="1" xfId="1" applyFont="1" applyFill="1" applyBorder="1" applyAlignment="1">
      <alignment vertical="center" wrapText="1"/>
    </xf>
    <xf numFmtId="43" fontId="2" fillId="0" borderId="0" xfId="1" applyFont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vertical="top"/>
    </xf>
    <xf numFmtId="164" fontId="3" fillId="4" borderId="1" xfId="0" applyNumberFormat="1" applyFont="1" applyFill="1" applyBorder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933450</xdr:colOff>
      <xdr:row>7</xdr:row>
      <xdr:rowOff>114300</xdr:rowOff>
    </xdr:to>
    <xdr:pic>
      <xdr:nvPicPr>
        <xdr:cNvPr id="4" name="Picture 14">
          <a:extLst>
            <a:ext uri="{FF2B5EF4-FFF2-40B4-BE49-F238E27FC236}">
              <a16:creationId xmlns:a16="http://schemas.microsoft.com/office/drawing/2014/main" id="{CD84B6CA-D0B7-4888-B442-CF71B53A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I64"/>
  <sheetViews>
    <sheetView tabSelected="1" topLeftCell="A40" zoomScaleNormal="100" workbookViewId="0">
      <selection activeCell="H66" sqref="H66"/>
    </sheetView>
  </sheetViews>
  <sheetFormatPr defaultRowHeight="10" x14ac:dyDescent="0.25"/>
  <cols>
    <col min="1" max="1" width="11.6328125" style="4" customWidth="1"/>
    <col min="2" max="2" width="14.54296875" style="4" customWidth="1"/>
    <col min="3" max="3" width="47.1796875" style="4" customWidth="1"/>
    <col min="4" max="4" width="12" style="9" bestFit="1" customWidth="1"/>
    <col min="5" max="5" width="9.1796875" style="4" customWidth="1"/>
    <col min="6" max="6" width="10.26953125" style="4" customWidth="1"/>
    <col min="7" max="7" width="7.81640625" style="4" customWidth="1"/>
    <col min="8" max="8" width="13.08984375" style="9" customWidth="1"/>
    <col min="9" max="9" width="9.81640625" style="4" customWidth="1"/>
    <col min="10" max="16384" width="8.7265625" style="4"/>
  </cols>
  <sheetData>
    <row r="10" spans="1:9" ht="10.5" x14ac:dyDescent="0.25">
      <c r="C10" s="12" t="s">
        <v>141</v>
      </c>
    </row>
    <row r="12" spans="1:9" s="3" customFormat="1" ht="40" x14ac:dyDescent="0.25">
      <c r="A12" s="1" t="s">
        <v>137</v>
      </c>
      <c r="B12" s="2" t="s">
        <v>136</v>
      </c>
      <c r="C12" s="2" t="s">
        <v>131</v>
      </c>
      <c r="D12" s="8" t="s">
        <v>135</v>
      </c>
      <c r="E12" s="1" t="s">
        <v>132</v>
      </c>
      <c r="F12" s="2" t="s">
        <v>133</v>
      </c>
      <c r="G12" s="1" t="s">
        <v>138</v>
      </c>
      <c r="H12" s="8" t="s">
        <v>134</v>
      </c>
      <c r="I12" s="1" t="s">
        <v>139</v>
      </c>
    </row>
    <row r="13" spans="1:9" x14ac:dyDescent="0.25">
      <c r="A13" s="13" t="s">
        <v>3</v>
      </c>
      <c r="B13" s="14" t="s">
        <v>0</v>
      </c>
      <c r="C13" s="14" t="s">
        <v>1</v>
      </c>
      <c r="D13" s="15">
        <v>15524.84</v>
      </c>
      <c r="E13" s="16">
        <v>44486</v>
      </c>
      <c r="F13" s="16">
        <v>44477</v>
      </c>
      <c r="G13" s="17">
        <v>-9</v>
      </c>
      <c r="H13" s="15">
        <v>-139723.56</v>
      </c>
      <c r="I13" s="18">
        <f>H13/D$64</f>
        <v>-0.13215528455626741</v>
      </c>
    </row>
    <row r="14" spans="1:9" x14ac:dyDescent="0.25">
      <c r="A14" s="14" t="s">
        <v>6</v>
      </c>
      <c r="B14" s="14" t="s">
        <v>4</v>
      </c>
      <c r="C14" s="14" t="s">
        <v>5</v>
      </c>
      <c r="D14" s="15">
        <v>1383.14</v>
      </c>
      <c r="E14" s="16">
        <v>44493</v>
      </c>
      <c r="F14" s="16">
        <v>44474</v>
      </c>
      <c r="G14" s="17">
        <v>-19</v>
      </c>
      <c r="H14" s="15">
        <v>-26279.66</v>
      </c>
      <c r="I14" s="18">
        <f t="shared" ref="I14:I52" si="0">H14/D$64</f>
        <v>-2.4856194226241864E-2</v>
      </c>
    </row>
    <row r="15" spans="1:9" x14ac:dyDescent="0.25">
      <c r="A15" s="14" t="s">
        <v>8</v>
      </c>
      <c r="B15" s="14" t="s">
        <v>7</v>
      </c>
      <c r="C15" s="14" t="s">
        <v>5</v>
      </c>
      <c r="D15" s="15">
        <v>4544.1400000000003</v>
      </c>
      <c r="E15" s="16">
        <v>44493</v>
      </c>
      <c r="F15" s="16">
        <v>44474</v>
      </c>
      <c r="G15" s="17">
        <v>-19</v>
      </c>
      <c r="H15" s="15">
        <v>-86338.66</v>
      </c>
      <c r="I15" s="18">
        <f t="shared" si="0"/>
        <v>-8.1662034523789853E-2</v>
      </c>
    </row>
    <row r="16" spans="1:9" x14ac:dyDescent="0.25">
      <c r="A16" s="14" t="s">
        <v>10</v>
      </c>
      <c r="B16" s="14" t="s">
        <v>9</v>
      </c>
      <c r="C16" s="14" t="s">
        <v>5</v>
      </c>
      <c r="D16" s="15">
        <v>153.16</v>
      </c>
      <c r="E16" s="16">
        <v>44493</v>
      </c>
      <c r="F16" s="16">
        <v>44474</v>
      </c>
      <c r="G16" s="17">
        <v>-19</v>
      </c>
      <c r="H16" s="15">
        <v>-2910.04</v>
      </c>
      <c r="I16" s="18">
        <f t="shared" si="0"/>
        <v>-2.752414583983692E-3</v>
      </c>
    </row>
    <row r="17" spans="1:9" x14ac:dyDescent="0.25">
      <c r="A17" s="14" t="s">
        <v>12</v>
      </c>
      <c r="B17" s="14" t="s">
        <v>11</v>
      </c>
      <c r="C17" s="14" t="s">
        <v>5</v>
      </c>
      <c r="D17" s="15">
        <v>93.77</v>
      </c>
      <c r="E17" s="16">
        <v>44493</v>
      </c>
      <c r="F17" s="16">
        <v>44474</v>
      </c>
      <c r="G17" s="17">
        <v>-19</v>
      </c>
      <c r="H17" s="15">
        <v>-1781.63</v>
      </c>
      <c r="I17" s="18">
        <f t="shared" si="0"/>
        <v>-1.6851261134770881E-3</v>
      </c>
    </row>
    <row r="18" spans="1:9" x14ac:dyDescent="0.25">
      <c r="A18" s="14" t="s">
        <v>14</v>
      </c>
      <c r="B18" s="14" t="s">
        <v>13</v>
      </c>
      <c r="C18" s="14" t="s">
        <v>5</v>
      </c>
      <c r="D18" s="15">
        <v>743.29</v>
      </c>
      <c r="E18" s="16">
        <v>44493</v>
      </c>
      <c r="F18" s="16">
        <v>44474</v>
      </c>
      <c r="G18" s="17">
        <v>-19</v>
      </c>
      <c r="H18" s="15">
        <v>-14122.51</v>
      </c>
      <c r="I18" s="18">
        <f t="shared" si="0"/>
        <v>-1.3357549204291188E-2</v>
      </c>
    </row>
    <row r="19" spans="1:9" x14ac:dyDescent="0.25">
      <c r="A19" s="14" t="s">
        <v>16</v>
      </c>
      <c r="B19" s="14" t="s">
        <v>15</v>
      </c>
      <c r="C19" s="14" t="s">
        <v>5</v>
      </c>
      <c r="D19" s="15">
        <v>118.25</v>
      </c>
      <c r="E19" s="16">
        <v>44493</v>
      </c>
      <c r="F19" s="16">
        <v>44474</v>
      </c>
      <c r="G19" s="17">
        <v>-19</v>
      </c>
      <c r="H19" s="15">
        <v>-2246.75</v>
      </c>
      <c r="I19" s="18">
        <f t="shared" si="0"/>
        <v>-2.1250523932885321E-3</v>
      </c>
    </row>
    <row r="20" spans="1:9" x14ac:dyDescent="0.25">
      <c r="A20" s="14" t="s">
        <v>19</v>
      </c>
      <c r="B20" s="14" t="s">
        <v>17</v>
      </c>
      <c r="C20" s="14" t="s">
        <v>18</v>
      </c>
      <c r="D20" s="15">
        <v>5777.05</v>
      </c>
      <c r="E20" s="16">
        <v>44497</v>
      </c>
      <c r="F20" s="16">
        <v>44474</v>
      </c>
      <c r="G20" s="17">
        <v>-23</v>
      </c>
      <c r="H20" s="15">
        <v>-132872.15</v>
      </c>
      <c r="I20" s="18">
        <f t="shared" si="0"/>
        <v>-0.12567498847619576</v>
      </c>
    </row>
    <row r="21" spans="1:9" x14ac:dyDescent="0.25">
      <c r="A21" s="14" t="s">
        <v>22</v>
      </c>
      <c r="B21" s="14" t="s">
        <v>20</v>
      </c>
      <c r="C21" s="14" t="s">
        <v>21</v>
      </c>
      <c r="D21" s="15">
        <v>813.89</v>
      </c>
      <c r="E21" s="16">
        <v>44499</v>
      </c>
      <c r="F21" s="16">
        <v>44475</v>
      </c>
      <c r="G21" s="17">
        <v>-24</v>
      </c>
      <c r="H21" s="15">
        <v>-19533.36</v>
      </c>
      <c r="I21" s="18">
        <f t="shared" si="0"/>
        <v>-1.8475314751069984E-2</v>
      </c>
    </row>
    <row r="22" spans="1:9" x14ac:dyDescent="0.25">
      <c r="A22" s="14" t="s">
        <v>25</v>
      </c>
      <c r="B22" s="14" t="s">
        <v>23</v>
      </c>
      <c r="C22" s="14" t="s">
        <v>24</v>
      </c>
      <c r="D22" s="15">
        <v>316.85000000000002</v>
      </c>
      <c r="E22" s="16">
        <v>44505</v>
      </c>
      <c r="F22" s="16">
        <v>44482</v>
      </c>
      <c r="G22" s="17">
        <v>-23</v>
      </c>
      <c r="H22" s="15">
        <v>-7287.55</v>
      </c>
      <c r="I22" s="18">
        <f t="shared" si="0"/>
        <v>-6.8928120924490232E-3</v>
      </c>
    </row>
    <row r="23" spans="1:9" x14ac:dyDescent="0.25">
      <c r="A23" s="14" t="s">
        <v>28</v>
      </c>
      <c r="B23" s="14" t="s">
        <v>26</v>
      </c>
      <c r="C23" s="14" t="s">
        <v>27</v>
      </c>
      <c r="D23" s="15">
        <v>1950.19</v>
      </c>
      <c r="E23" s="16">
        <v>44486</v>
      </c>
      <c r="F23" s="16">
        <v>44474</v>
      </c>
      <c r="G23" s="17">
        <v>-12</v>
      </c>
      <c r="H23" s="15">
        <v>-23402.28</v>
      </c>
      <c r="I23" s="18">
        <f t="shared" si="0"/>
        <v>-2.2134670578572758E-2</v>
      </c>
    </row>
    <row r="24" spans="1:9" x14ac:dyDescent="0.25">
      <c r="A24" s="14" t="s">
        <v>31</v>
      </c>
      <c r="B24" s="14" t="s">
        <v>29</v>
      </c>
      <c r="C24" s="14" t="s">
        <v>30</v>
      </c>
      <c r="D24" s="15">
        <v>3291.65</v>
      </c>
      <c r="E24" s="16">
        <v>44498</v>
      </c>
      <c r="F24" s="16">
        <v>44474</v>
      </c>
      <c r="G24" s="17">
        <v>-24</v>
      </c>
      <c r="H24" s="15">
        <v>-78999.600000000006</v>
      </c>
      <c r="I24" s="18">
        <f t="shared" si="0"/>
        <v>-7.472050252535295E-2</v>
      </c>
    </row>
    <row r="25" spans="1:9" x14ac:dyDescent="0.25">
      <c r="A25" s="14" t="s">
        <v>34</v>
      </c>
      <c r="B25" s="14" t="s">
        <v>32</v>
      </c>
      <c r="C25" s="14" t="s">
        <v>33</v>
      </c>
      <c r="D25" s="15">
        <v>1950.19</v>
      </c>
      <c r="E25" s="16">
        <v>44488</v>
      </c>
      <c r="F25" s="16">
        <v>44474</v>
      </c>
      <c r="G25" s="17">
        <v>-14</v>
      </c>
      <c r="H25" s="15">
        <v>-27302.66</v>
      </c>
      <c r="I25" s="18">
        <f t="shared" si="0"/>
        <v>-2.5823782341668221E-2</v>
      </c>
    </row>
    <row r="26" spans="1:9" x14ac:dyDescent="0.25">
      <c r="A26" s="14" t="s">
        <v>37</v>
      </c>
      <c r="B26" s="14" t="s">
        <v>35</v>
      </c>
      <c r="C26" s="14" t="s">
        <v>36</v>
      </c>
      <c r="D26" s="15">
        <v>405.45</v>
      </c>
      <c r="E26" s="16">
        <v>44507</v>
      </c>
      <c r="F26" s="16">
        <v>44481</v>
      </c>
      <c r="G26" s="17">
        <v>-26</v>
      </c>
      <c r="H26" s="15">
        <v>-10541.7</v>
      </c>
      <c r="I26" s="18">
        <f t="shared" si="0"/>
        <v>-9.9706975917791124E-3</v>
      </c>
    </row>
    <row r="27" spans="1:9" x14ac:dyDescent="0.25">
      <c r="A27" s="14" t="s">
        <v>40</v>
      </c>
      <c r="B27" s="14" t="s">
        <v>38</v>
      </c>
      <c r="C27" s="14" t="s">
        <v>39</v>
      </c>
      <c r="D27" s="15">
        <v>137</v>
      </c>
      <c r="E27" s="16">
        <v>44505</v>
      </c>
      <c r="F27" s="16">
        <v>44477</v>
      </c>
      <c r="G27" s="17">
        <v>-28</v>
      </c>
      <c r="H27" s="15">
        <v>-3836</v>
      </c>
      <c r="I27" s="18">
        <f t="shared" si="0"/>
        <v>-3.6282189743651093E-3</v>
      </c>
    </row>
    <row r="28" spans="1:9" x14ac:dyDescent="0.25">
      <c r="A28" s="14" t="s">
        <v>43</v>
      </c>
      <c r="B28" s="14" t="s">
        <v>41</v>
      </c>
      <c r="C28" s="14" t="s">
        <v>42</v>
      </c>
      <c r="D28" s="15">
        <v>45535.199999999997</v>
      </c>
      <c r="E28" s="16">
        <v>44506</v>
      </c>
      <c r="F28" s="16">
        <v>44489</v>
      </c>
      <c r="G28" s="17">
        <v>-17</v>
      </c>
      <c r="H28" s="15">
        <v>-774098.4</v>
      </c>
      <c r="I28" s="18">
        <f t="shared" si="0"/>
        <v>-0.73216853568969553</v>
      </c>
    </row>
    <row r="29" spans="1:9" x14ac:dyDescent="0.25">
      <c r="A29" s="14" t="s">
        <v>46</v>
      </c>
      <c r="B29" s="14" t="s">
        <v>44</v>
      </c>
      <c r="C29" s="14" t="s">
        <v>45</v>
      </c>
      <c r="D29" s="15">
        <v>236.83</v>
      </c>
      <c r="E29" s="16">
        <v>44512</v>
      </c>
      <c r="F29" s="16">
        <v>44495</v>
      </c>
      <c r="G29" s="17">
        <v>-17</v>
      </c>
      <c r="H29" s="15">
        <v>-4026.11</v>
      </c>
      <c r="I29" s="18">
        <f t="shared" si="0"/>
        <v>-3.8080314637333446E-3</v>
      </c>
    </row>
    <row r="30" spans="1:9" x14ac:dyDescent="0.25">
      <c r="A30" s="14" t="s">
        <v>48</v>
      </c>
      <c r="B30" s="14" t="s">
        <v>47</v>
      </c>
      <c r="C30" s="14" t="s">
        <v>18</v>
      </c>
      <c r="D30" s="15">
        <v>5777.05</v>
      </c>
      <c r="E30" s="16">
        <v>44512</v>
      </c>
      <c r="F30" s="16">
        <v>44495</v>
      </c>
      <c r="G30" s="17">
        <v>-17</v>
      </c>
      <c r="H30" s="15">
        <v>-98209.85</v>
      </c>
      <c r="I30" s="18">
        <f t="shared" si="0"/>
        <v>-9.2890208873709912E-2</v>
      </c>
    </row>
    <row r="31" spans="1:9" x14ac:dyDescent="0.25">
      <c r="A31" s="14" t="s">
        <v>51</v>
      </c>
      <c r="B31" s="14" t="s">
        <v>49</v>
      </c>
      <c r="C31" s="14" t="s">
        <v>50</v>
      </c>
      <c r="D31" s="15">
        <v>2585.96</v>
      </c>
      <c r="E31" s="16">
        <v>44513</v>
      </c>
      <c r="F31" s="16">
        <v>44518</v>
      </c>
      <c r="G31" s="17">
        <v>5</v>
      </c>
      <c r="H31" s="15">
        <v>12929.8</v>
      </c>
      <c r="I31" s="18">
        <f t="shared" si="0"/>
        <v>1.2229443611769027E-2</v>
      </c>
    </row>
    <row r="32" spans="1:9" x14ac:dyDescent="0.25">
      <c r="A32" s="14" t="s">
        <v>54</v>
      </c>
      <c r="B32" s="14" t="s">
        <v>52</v>
      </c>
      <c r="C32" s="14" t="s">
        <v>53</v>
      </c>
      <c r="D32" s="15">
        <v>346.94</v>
      </c>
      <c r="E32" s="16">
        <v>44519</v>
      </c>
      <c r="F32" s="16">
        <v>44505</v>
      </c>
      <c r="G32" s="17">
        <v>-14</v>
      </c>
      <c r="H32" s="15">
        <v>-4857.16</v>
      </c>
      <c r="I32" s="18">
        <f t="shared" si="0"/>
        <v>-4.5940667553512077E-3</v>
      </c>
    </row>
    <row r="33" spans="1:9" x14ac:dyDescent="0.25">
      <c r="A33" s="14" t="s">
        <v>57</v>
      </c>
      <c r="B33" s="14" t="s">
        <v>55</v>
      </c>
      <c r="C33" s="14" t="s">
        <v>56</v>
      </c>
      <c r="D33" s="15">
        <v>690</v>
      </c>
      <c r="E33" s="16">
        <v>44528</v>
      </c>
      <c r="F33" s="16">
        <v>44510</v>
      </c>
      <c r="G33" s="17">
        <v>-18</v>
      </c>
      <c r="H33" s="15">
        <v>-12420</v>
      </c>
      <c r="I33" s="18">
        <f t="shared" si="0"/>
        <v>-1.1747257471745218E-2</v>
      </c>
    </row>
    <row r="34" spans="1:9" x14ac:dyDescent="0.25">
      <c r="A34" s="14" t="s">
        <v>60</v>
      </c>
      <c r="B34" s="14" t="s">
        <v>58</v>
      </c>
      <c r="C34" s="14" t="s">
        <v>59</v>
      </c>
      <c r="D34" s="15">
        <v>143.44999999999999</v>
      </c>
      <c r="E34" s="16">
        <v>44521</v>
      </c>
      <c r="F34" s="16">
        <v>44510</v>
      </c>
      <c r="G34" s="17">
        <v>-11</v>
      </c>
      <c r="H34" s="15">
        <v>-1577.95</v>
      </c>
      <c r="I34" s="18">
        <f t="shared" si="0"/>
        <v>-1.4924786576119458E-3</v>
      </c>
    </row>
    <row r="35" spans="1:9" x14ac:dyDescent="0.25">
      <c r="A35" s="14" t="s">
        <v>62</v>
      </c>
      <c r="B35" s="14" t="s">
        <v>61</v>
      </c>
      <c r="C35" s="14" t="s">
        <v>1</v>
      </c>
      <c r="D35" s="15">
        <v>22199.48</v>
      </c>
      <c r="E35" s="16">
        <v>44520</v>
      </c>
      <c r="F35" s="16">
        <v>44512</v>
      </c>
      <c r="G35" s="17">
        <v>-8</v>
      </c>
      <c r="H35" s="15">
        <v>-177595.84</v>
      </c>
      <c r="I35" s="18">
        <f t="shared" si="0"/>
        <v>-0.16797617217317778</v>
      </c>
    </row>
    <row r="36" spans="1:9" x14ac:dyDescent="0.25">
      <c r="A36" s="14" t="s">
        <v>65</v>
      </c>
      <c r="B36" s="14" t="s">
        <v>63</v>
      </c>
      <c r="C36" s="14" t="s">
        <v>64</v>
      </c>
      <c r="D36" s="15">
        <v>602</v>
      </c>
      <c r="E36" s="16">
        <v>44548</v>
      </c>
      <c r="F36" s="16">
        <v>44523</v>
      </c>
      <c r="G36" s="17">
        <v>-25</v>
      </c>
      <c r="H36" s="15">
        <v>-15050</v>
      </c>
      <c r="I36" s="18">
        <f t="shared" si="0"/>
        <v>-1.4234800720593037E-2</v>
      </c>
    </row>
    <row r="37" spans="1:9" x14ac:dyDescent="0.25">
      <c r="A37" s="14" t="s">
        <v>67</v>
      </c>
      <c r="B37" s="14" t="s">
        <v>66</v>
      </c>
      <c r="C37" s="14" t="s">
        <v>24</v>
      </c>
      <c r="D37" s="15">
        <v>383.5</v>
      </c>
      <c r="E37" s="16">
        <v>44533</v>
      </c>
      <c r="F37" s="16">
        <v>44511</v>
      </c>
      <c r="G37" s="17">
        <v>-22</v>
      </c>
      <c r="H37" s="15">
        <v>-8437</v>
      </c>
      <c r="I37" s="18">
        <f t="shared" si="0"/>
        <v>-7.9800009089464087E-3</v>
      </c>
    </row>
    <row r="38" spans="1:9" x14ac:dyDescent="0.25">
      <c r="A38" s="14" t="s">
        <v>70</v>
      </c>
      <c r="B38" s="14" t="s">
        <v>68</v>
      </c>
      <c r="C38" s="14" t="s">
        <v>69</v>
      </c>
      <c r="D38" s="15">
        <v>127716.71</v>
      </c>
      <c r="E38" s="16">
        <v>44533</v>
      </c>
      <c r="F38" s="16">
        <v>44525</v>
      </c>
      <c r="G38" s="17">
        <v>-8</v>
      </c>
      <c r="H38" s="15">
        <v>-1021733.68</v>
      </c>
      <c r="I38" s="18">
        <f t="shared" si="0"/>
        <v>-0.96639038699788549</v>
      </c>
    </row>
    <row r="39" spans="1:9" x14ac:dyDescent="0.25">
      <c r="A39" s="14" t="s">
        <v>73</v>
      </c>
      <c r="B39" s="14" t="s">
        <v>71</v>
      </c>
      <c r="C39" s="14" t="s">
        <v>72</v>
      </c>
      <c r="D39" s="15">
        <v>445</v>
      </c>
      <c r="E39" s="16">
        <v>44559</v>
      </c>
      <c r="F39" s="16">
        <v>44532</v>
      </c>
      <c r="G39" s="17">
        <v>-27</v>
      </c>
      <c r="H39" s="15">
        <v>-12015</v>
      </c>
      <c r="I39" s="18">
        <f t="shared" si="0"/>
        <v>-1.1364194728101353E-2</v>
      </c>
    </row>
    <row r="40" spans="1:9" x14ac:dyDescent="0.25">
      <c r="A40" s="14" t="s">
        <v>76</v>
      </c>
      <c r="B40" s="14" t="s">
        <v>74</v>
      </c>
      <c r="C40" s="14" t="s">
        <v>75</v>
      </c>
      <c r="D40" s="15">
        <v>361619.32</v>
      </c>
      <c r="E40" s="16">
        <v>44535</v>
      </c>
      <c r="F40" s="16">
        <v>44525</v>
      </c>
      <c r="G40" s="17">
        <v>-10</v>
      </c>
      <c r="H40" s="15">
        <v>-3616193.2</v>
      </c>
      <c r="I40" s="18">
        <f t="shared" si="0"/>
        <v>-3.4203182437982491</v>
      </c>
    </row>
    <row r="41" spans="1:9" x14ac:dyDescent="0.25">
      <c r="A41" s="14" t="s">
        <v>79</v>
      </c>
      <c r="B41" s="14" t="s">
        <v>77</v>
      </c>
      <c r="C41" s="14" t="s">
        <v>78</v>
      </c>
      <c r="D41" s="15">
        <v>13880.25</v>
      </c>
      <c r="E41" s="16">
        <v>44535</v>
      </c>
      <c r="F41" s="16">
        <v>44525</v>
      </c>
      <c r="G41" s="17">
        <v>-10</v>
      </c>
      <c r="H41" s="15">
        <v>-138802.5</v>
      </c>
      <c r="I41" s="18">
        <f t="shared" si="0"/>
        <v>-0.13128411475216711</v>
      </c>
    </row>
    <row r="42" spans="1:9" x14ac:dyDescent="0.25">
      <c r="A42" s="14" t="s">
        <v>81</v>
      </c>
      <c r="B42" s="14" t="s">
        <v>80</v>
      </c>
      <c r="C42" s="14" t="s">
        <v>78</v>
      </c>
      <c r="D42" s="15">
        <v>8115.56</v>
      </c>
      <c r="E42" s="16">
        <v>44539</v>
      </c>
      <c r="F42" s="16">
        <v>44537</v>
      </c>
      <c r="G42" s="17">
        <v>-2</v>
      </c>
      <c r="H42" s="15">
        <v>-16231.12</v>
      </c>
      <c r="I42" s="18">
        <f t="shared" si="0"/>
        <v>-1.535194409780944E-2</v>
      </c>
    </row>
    <row r="43" spans="1:9" x14ac:dyDescent="0.25">
      <c r="A43" s="14" t="s">
        <v>84</v>
      </c>
      <c r="B43" s="14" t="s">
        <v>82</v>
      </c>
      <c r="C43" s="14" t="s">
        <v>83</v>
      </c>
      <c r="D43" s="15">
        <v>1640</v>
      </c>
      <c r="E43" s="16">
        <v>44540</v>
      </c>
      <c r="F43" s="16">
        <v>44532</v>
      </c>
      <c r="G43" s="17">
        <v>-8</v>
      </c>
      <c r="H43" s="15">
        <v>-13120</v>
      </c>
      <c r="I43" s="18">
        <f t="shared" si="0"/>
        <v>-1.2409341226191405E-2</v>
      </c>
    </row>
    <row r="44" spans="1:9" x14ac:dyDescent="0.25">
      <c r="A44" s="14" t="s">
        <v>86</v>
      </c>
      <c r="B44" s="14" t="s">
        <v>85</v>
      </c>
      <c r="C44" s="14" t="s">
        <v>18</v>
      </c>
      <c r="D44" s="15">
        <v>5777.05</v>
      </c>
      <c r="E44" s="16">
        <v>44541</v>
      </c>
      <c r="F44" s="16">
        <v>44522</v>
      </c>
      <c r="G44" s="17">
        <v>-19</v>
      </c>
      <c r="H44" s="15">
        <v>-109763.95</v>
      </c>
      <c r="I44" s="18">
        <f t="shared" si="0"/>
        <v>-0.10381846874120519</v>
      </c>
    </row>
    <row r="45" spans="1:9" x14ac:dyDescent="0.25">
      <c r="A45" s="14" t="s">
        <v>88</v>
      </c>
      <c r="B45" s="14" t="s">
        <v>87</v>
      </c>
      <c r="C45" s="14" t="s">
        <v>59</v>
      </c>
      <c r="D45" s="15">
        <v>312.55</v>
      </c>
      <c r="E45" s="16">
        <v>44545</v>
      </c>
      <c r="F45" s="16">
        <v>44525</v>
      </c>
      <c r="G45" s="17">
        <v>-20</v>
      </c>
      <c r="H45" s="15">
        <v>-6251</v>
      </c>
      <c r="I45" s="18">
        <f t="shared" si="0"/>
        <v>-5.912407927204457E-3</v>
      </c>
    </row>
    <row r="46" spans="1:9" x14ac:dyDescent="0.25">
      <c r="A46" s="14" t="s">
        <v>90</v>
      </c>
      <c r="B46" s="14" t="s">
        <v>89</v>
      </c>
      <c r="C46" s="14" t="s">
        <v>59</v>
      </c>
      <c r="D46" s="15">
        <v>392.35</v>
      </c>
      <c r="E46" s="16">
        <v>44545</v>
      </c>
      <c r="F46" s="16">
        <v>44525</v>
      </c>
      <c r="G46" s="17">
        <v>-20</v>
      </c>
      <c r="H46" s="15">
        <v>-7847</v>
      </c>
      <c r="I46" s="18">
        <f t="shared" si="0"/>
        <v>-7.4219588873417654E-3</v>
      </c>
    </row>
    <row r="47" spans="1:9" x14ac:dyDescent="0.25">
      <c r="A47" s="14" t="s">
        <v>92</v>
      </c>
      <c r="B47" s="14" t="s">
        <v>91</v>
      </c>
      <c r="C47" s="14" t="s">
        <v>53</v>
      </c>
      <c r="D47" s="15">
        <v>603.75</v>
      </c>
      <c r="E47" s="16">
        <v>44548</v>
      </c>
      <c r="F47" s="16">
        <v>44525</v>
      </c>
      <c r="G47" s="17">
        <v>-23</v>
      </c>
      <c r="H47" s="15">
        <v>-13886.25</v>
      </c>
      <c r="I47" s="18">
        <f t="shared" si="0"/>
        <v>-1.3134086478826251E-2</v>
      </c>
    </row>
    <row r="48" spans="1:9" x14ac:dyDescent="0.25">
      <c r="A48" s="14" t="s">
        <v>95</v>
      </c>
      <c r="B48" s="14" t="s">
        <v>93</v>
      </c>
      <c r="C48" s="14" t="s">
        <v>94</v>
      </c>
      <c r="D48" s="15">
        <v>38349.72</v>
      </c>
      <c r="E48" s="16">
        <v>44545</v>
      </c>
      <c r="F48" s="16">
        <v>44529</v>
      </c>
      <c r="G48" s="17">
        <v>-16</v>
      </c>
      <c r="H48" s="15">
        <v>-613595.52</v>
      </c>
      <c r="I48" s="18">
        <f t="shared" si="0"/>
        <v>-0.58035946513280134</v>
      </c>
    </row>
    <row r="49" spans="1:9" x14ac:dyDescent="0.25">
      <c r="A49" s="14" t="s">
        <v>97</v>
      </c>
      <c r="B49" s="14" t="s">
        <v>96</v>
      </c>
      <c r="C49" s="14" t="s">
        <v>69</v>
      </c>
      <c r="D49" s="15">
        <v>115049.15</v>
      </c>
      <c r="E49" s="16">
        <v>44545</v>
      </c>
      <c r="F49" s="16">
        <v>44529</v>
      </c>
      <c r="G49" s="17">
        <v>-16</v>
      </c>
      <c r="H49" s="15">
        <v>-1840786.4</v>
      </c>
      <c r="I49" s="18">
        <f t="shared" si="0"/>
        <v>-1.7410782440649744</v>
      </c>
    </row>
    <row r="50" spans="1:9" x14ac:dyDescent="0.25">
      <c r="A50" s="14" t="s">
        <v>100</v>
      </c>
      <c r="B50" s="14" t="s">
        <v>98</v>
      </c>
      <c r="C50" s="14" t="s">
        <v>99</v>
      </c>
      <c r="D50" s="15">
        <v>6965</v>
      </c>
      <c r="E50" s="16">
        <v>44547</v>
      </c>
      <c r="F50" s="16">
        <v>44526</v>
      </c>
      <c r="G50" s="17">
        <v>-21</v>
      </c>
      <c r="H50" s="15">
        <v>-146265</v>
      </c>
      <c r="I50" s="18">
        <f t="shared" si="0"/>
        <v>-0.13834240049153093</v>
      </c>
    </row>
    <row r="51" spans="1:9" x14ac:dyDescent="0.25">
      <c r="A51" s="14" t="s">
        <v>103</v>
      </c>
      <c r="B51" s="14" t="s">
        <v>101</v>
      </c>
      <c r="C51" s="14" t="s">
        <v>102</v>
      </c>
      <c r="D51" s="15">
        <v>984.27</v>
      </c>
      <c r="E51" s="16">
        <v>44548</v>
      </c>
      <c r="F51" s="16">
        <v>44536</v>
      </c>
      <c r="G51" s="17">
        <v>-12</v>
      </c>
      <c r="H51" s="15">
        <v>-11811.24</v>
      </c>
      <c r="I51" s="18">
        <f t="shared" si="0"/>
        <v>-1.1171471605521417E-2</v>
      </c>
    </row>
    <row r="52" spans="1:9" x14ac:dyDescent="0.25">
      <c r="A52" s="14" t="s">
        <v>106</v>
      </c>
      <c r="B52" s="14" t="s">
        <v>104</v>
      </c>
      <c r="C52" s="14" t="s">
        <v>105</v>
      </c>
      <c r="D52" s="15">
        <v>19462.2</v>
      </c>
      <c r="E52" s="16">
        <v>44548</v>
      </c>
      <c r="F52" s="16">
        <v>44531</v>
      </c>
      <c r="G52" s="17">
        <v>-17</v>
      </c>
      <c r="H52" s="15">
        <v>-330857.40000000002</v>
      </c>
      <c r="I52" s="18">
        <f t="shared" si="0"/>
        <v>-0.3129361565404345</v>
      </c>
    </row>
    <row r="53" spans="1:9" s="3" customFormat="1" ht="40" x14ac:dyDescent="0.25">
      <c r="A53" s="1" t="s">
        <v>137</v>
      </c>
      <c r="B53" s="2" t="s">
        <v>136</v>
      </c>
      <c r="C53" s="2" t="s">
        <v>131</v>
      </c>
      <c r="D53" s="8" t="s">
        <v>135</v>
      </c>
      <c r="E53" s="1" t="s">
        <v>132</v>
      </c>
      <c r="F53" s="2" t="s">
        <v>133</v>
      </c>
      <c r="G53" s="1" t="s">
        <v>138</v>
      </c>
      <c r="H53" s="8" t="s">
        <v>134</v>
      </c>
      <c r="I53" s="1" t="s">
        <v>139</v>
      </c>
    </row>
    <row r="54" spans="1:9" x14ac:dyDescent="0.25">
      <c r="A54" s="14" t="s">
        <v>109</v>
      </c>
      <c r="B54" s="14" t="s">
        <v>107</v>
      </c>
      <c r="C54" s="14" t="s">
        <v>108</v>
      </c>
      <c r="D54" s="15">
        <v>328.11</v>
      </c>
      <c r="E54" s="16">
        <v>44552</v>
      </c>
      <c r="F54" s="16">
        <v>44523</v>
      </c>
      <c r="G54" s="17">
        <v>-29</v>
      </c>
      <c r="H54" s="15">
        <v>-9515.19</v>
      </c>
      <c r="I54" s="18">
        <f>H54/D$64</f>
        <v>-8.9997895992411751E-3</v>
      </c>
    </row>
    <row r="55" spans="1:9" x14ac:dyDescent="0.25">
      <c r="A55" s="14" t="s">
        <v>111</v>
      </c>
      <c r="B55" s="14" t="s">
        <v>110</v>
      </c>
      <c r="C55" s="14" t="s">
        <v>1</v>
      </c>
      <c r="D55" s="15">
        <v>22588.560000000001</v>
      </c>
      <c r="E55" s="16">
        <v>44549</v>
      </c>
      <c r="F55" s="16">
        <v>44536</v>
      </c>
      <c r="G55" s="17">
        <v>-13</v>
      </c>
      <c r="H55" s="15">
        <v>-293651.28000000003</v>
      </c>
      <c r="I55" s="18">
        <f t="shared" ref="I55:I64" si="1">H55/D$64</f>
        <v>-0.2777453456576125</v>
      </c>
    </row>
    <row r="56" spans="1:9" x14ac:dyDescent="0.25">
      <c r="A56" s="14" t="s">
        <v>113</v>
      </c>
      <c r="B56" s="14" t="s">
        <v>112</v>
      </c>
      <c r="C56" s="14" t="s">
        <v>102</v>
      </c>
      <c r="D56" s="15">
        <v>553.73</v>
      </c>
      <c r="E56" s="16">
        <v>44555</v>
      </c>
      <c r="F56" s="16">
        <v>44536</v>
      </c>
      <c r="G56" s="17">
        <v>-19</v>
      </c>
      <c r="H56" s="15">
        <v>-10520.87</v>
      </c>
      <c r="I56" s="18">
        <f t="shared" si="1"/>
        <v>-9.950995870914664E-3</v>
      </c>
    </row>
    <row r="57" spans="1:9" x14ac:dyDescent="0.25">
      <c r="A57" s="14" t="s">
        <v>115</v>
      </c>
      <c r="B57" s="14" t="s">
        <v>114</v>
      </c>
      <c r="C57" s="14" t="s">
        <v>18</v>
      </c>
      <c r="D57" s="15">
        <v>1289.6300000000001</v>
      </c>
      <c r="E57" s="16">
        <v>44560</v>
      </c>
      <c r="F57" s="16">
        <v>44536</v>
      </c>
      <c r="G57" s="17">
        <v>-24</v>
      </c>
      <c r="H57" s="15">
        <v>-30951.119999999999</v>
      </c>
      <c r="I57" s="18">
        <f t="shared" si="1"/>
        <v>-2.9274619619877845E-2</v>
      </c>
    </row>
    <row r="58" spans="1:9" x14ac:dyDescent="0.25">
      <c r="A58" s="14" t="s">
        <v>118</v>
      </c>
      <c r="B58" s="14" t="s">
        <v>116</v>
      </c>
      <c r="C58" s="14" t="s">
        <v>117</v>
      </c>
      <c r="D58" s="15">
        <v>3500</v>
      </c>
      <c r="E58" s="16">
        <v>44559</v>
      </c>
      <c r="F58" s="16">
        <v>44543</v>
      </c>
      <c r="G58" s="17">
        <v>-16</v>
      </c>
      <c r="H58" s="15">
        <v>-56000</v>
      </c>
      <c r="I58" s="18">
        <f t="shared" si="1"/>
        <v>-5.2966700355695027E-2</v>
      </c>
    </row>
    <row r="59" spans="1:9" x14ac:dyDescent="0.25">
      <c r="A59" s="14" t="s">
        <v>120</v>
      </c>
      <c r="B59" s="14" t="s">
        <v>119</v>
      </c>
      <c r="C59" s="14" t="s">
        <v>69</v>
      </c>
      <c r="D59" s="15">
        <v>141966.6</v>
      </c>
      <c r="E59" s="16">
        <v>44559</v>
      </c>
      <c r="F59" s="16">
        <v>44545</v>
      </c>
      <c r="G59" s="17">
        <v>-14</v>
      </c>
      <c r="H59" s="15">
        <v>-1987532.4</v>
      </c>
      <c r="I59" s="18">
        <f t="shared" si="1"/>
        <v>-1.8798755906792033</v>
      </c>
    </row>
    <row r="60" spans="1:9" x14ac:dyDescent="0.25">
      <c r="A60" s="14" t="s">
        <v>123</v>
      </c>
      <c r="B60" s="14" t="s">
        <v>121</v>
      </c>
      <c r="C60" s="14" t="s">
        <v>122</v>
      </c>
      <c r="D60" s="15">
        <v>12958.5</v>
      </c>
      <c r="E60" s="16">
        <v>44569</v>
      </c>
      <c r="F60" s="16">
        <v>44543</v>
      </c>
      <c r="G60" s="17">
        <v>-26</v>
      </c>
      <c r="H60" s="15">
        <v>-336921</v>
      </c>
      <c r="I60" s="18">
        <f t="shared" si="1"/>
        <v>-0.31867131518823433</v>
      </c>
    </row>
    <row r="61" spans="1:9" x14ac:dyDescent="0.25">
      <c r="A61" s="14" t="s">
        <v>126</v>
      </c>
      <c r="B61" s="14" t="s">
        <v>124</v>
      </c>
      <c r="C61" s="14" t="s">
        <v>125</v>
      </c>
      <c r="D61" s="15">
        <v>50000</v>
      </c>
      <c r="E61" s="16">
        <v>44574</v>
      </c>
      <c r="F61" s="16">
        <v>44546</v>
      </c>
      <c r="G61" s="17">
        <v>-28</v>
      </c>
      <c r="H61" s="15">
        <v>-1400000</v>
      </c>
      <c r="I61" s="18">
        <f t="shared" si="1"/>
        <v>-1.3241675088923757</v>
      </c>
    </row>
    <row r="62" spans="1:9" x14ac:dyDescent="0.25">
      <c r="A62" s="14" t="s">
        <v>128</v>
      </c>
      <c r="B62" s="14" t="s">
        <v>127</v>
      </c>
      <c r="C62" s="14" t="s">
        <v>53</v>
      </c>
      <c r="D62" s="15">
        <v>1289.72</v>
      </c>
      <c r="E62" s="16">
        <v>44576</v>
      </c>
      <c r="F62" s="16">
        <v>44547</v>
      </c>
      <c r="G62" s="17">
        <v>-29</v>
      </c>
      <c r="H62" s="15">
        <v>-37401.879999999997</v>
      </c>
      <c r="I62" s="18">
        <f t="shared" si="1"/>
        <v>-3.5375967333922544E-2</v>
      </c>
    </row>
    <row r="63" spans="1:9" x14ac:dyDescent="0.25">
      <c r="A63" s="14" t="s">
        <v>130</v>
      </c>
      <c r="B63" s="14" t="s">
        <v>129</v>
      </c>
      <c r="C63" s="14" t="s">
        <v>18</v>
      </c>
      <c r="D63" s="15">
        <v>5777.05</v>
      </c>
      <c r="E63" s="16">
        <v>44576</v>
      </c>
      <c r="F63" s="16">
        <v>44547</v>
      </c>
      <c r="G63" s="17">
        <v>-29</v>
      </c>
      <c r="H63" s="15">
        <v>-167534.45000000001</v>
      </c>
      <c r="I63" s="18">
        <f t="shared" si="1"/>
        <v>-0.15845976807868162</v>
      </c>
    </row>
    <row r="64" spans="1:9" ht="10.5" x14ac:dyDescent="0.25">
      <c r="A64" s="5" t="s">
        <v>2</v>
      </c>
      <c r="B64" s="5" t="s">
        <v>2</v>
      </c>
      <c r="C64" s="11" t="s">
        <v>140</v>
      </c>
      <c r="D64" s="10">
        <f>SUM(D13:D63)</f>
        <v>1057268.0500000003</v>
      </c>
      <c r="E64" s="6"/>
      <c r="F64" s="6"/>
      <c r="G64" s="7"/>
      <c r="H64" s="10">
        <f>SUM(H13:H63)</f>
        <v>-13889708.069999998</v>
      </c>
      <c r="I64" s="19">
        <f t="shared" si="1"/>
        <v>-13.137357238781588</v>
      </c>
    </row>
  </sheetData>
  <phoneticPr fontId="0" type="noConversion"/>
  <pageMargins left="0.75" right="0.75" top="1" bottom="1" header="0.5" footer="0.5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2022-07-14T13:26:04Z</cp:lastPrinted>
  <dcterms:created xsi:type="dcterms:W3CDTF">2022-07-14T13:25:48Z</dcterms:created>
  <dcterms:modified xsi:type="dcterms:W3CDTF">2022-07-14T13:29:02Z</dcterms:modified>
  <cp:category/>
</cp:coreProperties>
</file>