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letti_r\Desktop\PAGAMENTI AGLA\2022\"/>
    </mc:Choice>
  </mc:AlternateContent>
  <xr:revisionPtr revIDLastSave="0" documentId="13_ncr:1_{F83612C4-9378-4ECD-AEC3-675EB4308FC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0" i="1" l="1"/>
  <c r="I17" i="1" s="1"/>
  <c r="H60" i="1"/>
  <c r="I14" i="1"/>
  <c r="I15" i="1"/>
  <c r="I16" i="1"/>
  <c r="I22" i="1"/>
  <c r="I23" i="1"/>
  <c r="I24" i="1"/>
  <c r="I30" i="1"/>
  <c r="I31" i="1"/>
  <c r="I32" i="1"/>
  <c r="I38" i="1"/>
  <c r="I39" i="1"/>
  <c r="I40" i="1"/>
  <c r="I45" i="1"/>
  <c r="I46" i="1"/>
  <c r="I47" i="1"/>
  <c r="I48" i="1"/>
  <c r="I53" i="1"/>
  <c r="I54" i="1"/>
  <c r="I55" i="1"/>
  <c r="I56" i="1"/>
  <c r="I58" i="1" l="1"/>
  <c r="I50" i="1"/>
  <c r="I42" i="1"/>
  <c r="I34" i="1"/>
  <c r="I26" i="1"/>
  <c r="I18" i="1"/>
  <c r="I37" i="1"/>
  <c r="I29" i="1"/>
  <c r="I21" i="1"/>
  <c r="I13" i="1"/>
  <c r="I12" i="1"/>
  <c r="I52" i="1"/>
  <c r="I44" i="1"/>
  <c r="I36" i="1"/>
  <c r="I28" i="1"/>
  <c r="I20" i="1"/>
  <c r="I60" i="1"/>
  <c r="I59" i="1"/>
  <c r="I51" i="1"/>
  <c r="I43" i="1"/>
  <c r="I35" i="1"/>
  <c r="I27" i="1"/>
  <c r="I19" i="1"/>
  <c r="I57" i="1"/>
  <c r="I49" i="1"/>
  <c r="I41" i="1"/>
  <c r="I33" i="1"/>
  <c r="I25" i="1"/>
</calcChain>
</file>

<file path=xl/sharedStrings.xml><?xml version="1.0" encoding="utf-8"?>
<sst xmlns="http://schemas.openxmlformats.org/spreadsheetml/2006/main" count="157" uniqueCount="138">
  <si>
    <t>9500137972</t>
  </si>
  <si>
    <t>ITALIANA PETROLI S.P.A.</t>
  </si>
  <si>
    <t/>
  </si>
  <si>
    <t>FT/2021/224</t>
  </si>
  <si>
    <t>238/PA</t>
  </si>
  <si>
    <t>ART-ER SOCIETÀ CONSORTILE PER AZIONI</t>
  </si>
  <si>
    <t>FT/2022/15</t>
  </si>
  <si>
    <t>974/2021</t>
  </si>
  <si>
    <t>IGEAM ACCADEMY S.R.L.</t>
  </si>
  <si>
    <t>FT/2022/9</t>
  </si>
  <si>
    <t>8101000299</t>
  </si>
  <si>
    <t>TRENITALIA TPER SCARL</t>
  </si>
  <si>
    <t>FT/2022/12</t>
  </si>
  <si>
    <t>FATTPA 61_21</t>
  </si>
  <si>
    <t>M.B.S. S.R.L.</t>
  </si>
  <si>
    <t>FT/2022/18</t>
  </si>
  <si>
    <t>N52783</t>
  </si>
  <si>
    <t>EDENRED ITALIA S.R.L.</t>
  </si>
  <si>
    <t>FT/2022/1</t>
  </si>
  <si>
    <t>2379/06</t>
  </si>
  <si>
    <t>TECNOLASER EUROPA SRL</t>
  </si>
  <si>
    <t>FT/2022/3</t>
  </si>
  <si>
    <t>2378/06</t>
  </si>
  <si>
    <t>FT/2022/10</t>
  </si>
  <si>
    <t>2382/06</t>
  </si>
  <si>
    <t>FT/2022/6</t>
  </si>
  <si>
    <t>2380/06</t>
  </si>
  <si>
    <t>FT/2022/11</t>
  </si>
  <si>
    <t>2381/06</t>
  </si>
  <si>
    <t>FT/2022/7</t>
  </si>
  <si>
    <t>2377/06</t>
  </si>
  <si>
    <t>FT/2022/4</t>
  </si>
  <si>
    <t>2104002172</t>
  </si>
  <si>
    <t>TPER SPA</t>
  </si>
  <si>
    <t>FT/2022/13</t>
  </si>
  <si>
    <t>U7300010167894</t>
  </si>
  <si>
    <t>UNIPOLRENTAL S.P.A.(EX CAR SERVE R)</t>
  </si>
  <si>
    <t>FT/2022/5</t>
  </si>
  <si>
    <t>9500200611</t>
  </si>
  <si>
    <t>FT/2022/2</t>
  </si>
  <si>
    <t>1/EL</t>
  </si>
  <si>
    <t>SCS AZIONINNOVA SPA</t>
  </si>
  <si>
    <t>FT/2022/19</t>
  </si>
  <si>
    <t>5751332572</t>
  </si>
  <si>
    <t>EDISON ENERGIA S.P.A.</t>
  </si>
  <si>
    <t>FT/2022/14</t>
  </si>
  <si>
    <t>19/22PA</t>
  </si>
  <si>
    <t>I.T.A. S.R.L.</t>
  </si>
  <si>
    <t>FT/2022/16</t>
  </si>
  <si>
    <t>S-3</t>
  </si>
  <si>
    <t>CONSILIA CFO S.R.L.</t>
  </si>
  <si>
    <t>FT/2022/21</t>
  </si>
  <si>
    <t>U7300010023740</t>
  </si>
  <si>
    <t>FT/2022/17</t>
  </si>
  <si>
    <t>N42763</t>
  </si>
  <si>
    <t>FT/2022/23</t>
  </si>
  <si>
    <t>7/A</t>
  </si>
  <si>
    <t>STAR LIFT S.R.L.</t>
  </si>
  <si>
    <t>FT/2022/20</t>
  </si>
  <si>
    <t>12/22PA</t>
  </si>
  <si>
    <t>S.O.I. SOCIETÀ ORGANIZZAZIONE INDUSTRIALE S.R.L.</t>
  </si>
  <si>
    <t>FT/2022/25</t>
  </si>
  <si>
    <t>PA 003</t>
  </si>
  <si>
    <t>KAIROS CONSULTING S.R.L.</t>
  </si>
  <si>
    <t>FT/2022/28</t>
  </si>
  <si>
    <t>7/EL</t>
  </si>
  <si>
    <t>FT/2022/29</t>
  </si>
  <si>
    <t>4</t>
  </si>
  <si>
    <t>CHIARINI FRANCO</t>
  </si>
  <si>
    <t>FT/2022/22</t>
  </si>
  <si>
    <t>2100000012</t>
  </si>
  <si>
    <t>SOCIETÀ EMILIANA TRASPORTI AUTOFILOVIARI S.P.A.</t>
  </si>
  <si>
    <t>FT/2022/26</t>
  </si>
  <si>
    <t>2100000004</t>
  </si>
  <si>
    <t>FT/2022/27</t>
  </si>
  <si>
    <t>2022900999</t>
  </si>
  <si>
    <t>ENGINEERING S.P.A.</t>
  </si>
  <si>
    <t>FT/2022/30</t>
  </si>
  <si>
    <t>33</t>
  </si>
  <si>
    <t>SISTEMA SUSIO S.R.L.</t>
  </si>
  <si>
    <t>FT/2022/31</t>
  </si>
  <si>
    <t>9500272656</t>
  </si>
  <si>
    <t>FT/2022/24</t>
  </si>
  <si>
    <t>822000031898</t>
  </si>
  <si>
    <t>A2A ENERGIA SPA</t>
  </si>
  <si>
    <t>FT/2022/34</t>
  </si>
  <si>
    <t>143</t>
  </si>
  <si>
    <t>LINEA GRAFIC S.R.L.</t>
  </si>
  <si>
    <t>FT/2022/32</t>
  </si>
  <si>
    <t>S1/001017</t>
  </si>
  <si>
    <t>NUOVA FARMEC S.R.L.</t>
  </si>
  <si>
    <t>FT/2022/33</t>
  </si>
  <si>
    <t>0001109071</t>
  </si>
  <si>
    <t>MAGGIOLI SPA</t>
  </si>
  <si>
    <t>FT/2022/42</t>
  </si>
  <si>
    <t>P-72</t>
  </si>
  <si>
    <t>FT/2022/36</t>
  </si>
  <si>
    <t>S-88</t>
  </si>
  <si>
    <t>FT/2022/37</t>
  </si>
  <si>
    <t>100220499</t>
  </si>
  <si>
    <t>AZIENDA USL DI BOLOGNA</t>
  </si>
  <si>
    <t>FT/2022/35</t>
  </si>
  <si>
    <t>VE0Q6-2</t>
  </si>
  <si>
    <t>ALMA MATER STUDIORUM - UNIVERSITA' DI BOLOGNA</t>
  </si>
  <si>
    <t>FT/2022/39</t>
  </si>
  <si>
    <t>P38</t>
  </si>
  <si>
    <t>SI COMPUTER S.P.A.</t>
  </si>
  <si>
    <t>FT/2022/38</t>
  </si>
  <si>
    <t>N44356</t>
  </si>
  <si>
    <t>FT/2022/45</t>
  </si>
  <si>
    <t>U7300010064932</t>
  </si>
  <si>
    <t>FT/2022/43</t>
  </si>
  <si>
    <t>36/AGE</t>
  </si>
  <si>
    <t>OPEN GROUP SOCIETÀ COOPERATIVA SOCIALE ONLUS</t>
  </si>
  <si>
    <t>FT/2022/44</t>
  </si>
  <si>
    <t>U7300010067892</t>
  </si>
  <si>
    <t>FT/2022/47</t>
  </si>
  <si>
    <t>2/PA</t>
  </si>
  <si>
    <t>KITCHEN SOCIETA' COOPERATIVA</t>
  </si>
  <si>
    <t>FT/2022/46</t>
  </si>
  <si>
    <t>822000062994</t>
  </si>
  <si>
    <t>FT/2022/52</t>
  </si>
  <si>
    <t>2800002122</t>
  </si>
  <si>
    <t>FASTWEB SPA</t>
  </si>
  <si>
    <t>FT/2022/48</t>
  </si>
  <si>
    <t>U7300010071128</t>
  </si>
  <si>
    <t>FT/2022/51</t>
  </si>
  <si>
    <t>Riferimento</t>
  </si>
  <si>
    <t>Nome / Ragione sociale</t>
  </si>
  <si>
    <t>Data scadenza</t>
  </si>
  <si>
    <t>Protocollo</t>
  </si>
  <si>
    <t>Data Mandato</t>
  </si>
  <si>
    <t>Giorni per importo</t>
  </si>
  <si>
    <t>Tempistica pagamenti</t>
  </si>
  <si>
    <t>Imp. base imponibile al netto di nota credito e ritenute</t>
  </si>
  <si>
    <t>GG totali rispetto a scadenza</t>
  </si>
  <si>
    <t>TEMPESTIVITA' PAGAMENTI DAL 01.01.2022 AL 31.03.2022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</si>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</sst>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0"/>
      <name val="Arial"/>
    </font>
    <font>
      <sz val="10"/>
      <name val="Arial"/>
    </font>
    <font>
      <b/>
      <sz val="9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vertical="top"/>
    </xf>
    <xf numFmtId="0" fontId="3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43" fontId="2" fillId="3" borderId="1" xfId="1" applyFont="1" applyFill="1" applyBorder="1" applyAlignment="1">
      <alignment horizontal="right" vertical="top"/>
    </xf>
    <xf numFmtId="14" fontId="3" fillId="3" borderId="1" xfId="0" applyNumberFormat="1" applyFont="1" applyFill="1" applyBorder="1" applyAlignment="1">
      <alignment horizontal="right" vertical="top"/>
    </xf>
    <xf numFmtId="1" fontId="3" fillId="3" borderId="1" xfId="0" applyNumberFormat="1" applyFont="1" applyFill="1" applyBorder="1" applyAlignment="1">
      <alignment horizontal="center" vertical="top"/>
    </xf>
    <xf numFmtId="43" fontId="3" fillId="0" borderId="0" xfId="1" applyFont="1" applyAlignment="1">
      <alignment vertical="top"/>
    </xf>
    <xf numFmtId="43" fontId="3" fillId="2" borderId="1" xfId="1" applyFont="1" applyFill="1" applyBorder="1" applyAlignment="1">
      <alignment horizontal="center" vertical="center" wrapText="1"/>
    </xf>
    <xf numFmtId="43" fontId="0" fillId="0" borderId="0" xfId="1" applyFont="1" applyAlignment="1">
      <alignment vertical="top"/>
    </xf>
    <xf numFmtId="0" fontId="3" fillId="0" borderId="1" xfId="0" applyFont="1" applyBorder="1" applyAlignment="1">
      <alignment vertical="top"/>
    </xf>
    <xf numFmtId="43" fontId="3" fillId="0" borderId="1" xfId="1" applyFont="1" applyBorder="1" applyAlignment="1">
      <alignment horizontal="right" vertical="top"/>
    </xf>
    <xf numFmtId="14" fontId="3" fillId="0" borderId="1" xfId="0" applyNumberFormat="1" applyFont="1" applyBorder="1" applyAlignment="1">
      <alignment horizontal="right" vertical="top"/>
    </xf>
    <xf numFmtId="1" fontId="3" fillId="0" borderId="1" xfId="0" applyNumberFormat="1" applyFont="1" applyBorder="1" applyAlignment="1">
      <alignment horizontal="center" vertical="top"/>
    </xf>
    <xf numFmtId="43" fontId="3" fillId="0" borderId="1" xfId="1" applyFont="1" applyBorder="1" applyAlignment="1">
      <alignment vertical="top"/>
    </xf>
    <xf numFmtId="43" fontId="2" fillId="4" borderId="1" xfId="1" applyFont="1" applyFill="1" applyBorder="1" applyAlignment="1">
      <alignment vertical="top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768350</xdr:colOff>
      <xdr:row>6</xdr:row>
      <xdr:rowOff>50800</xdr:rowOff>
    </xdr:to>
    <xdr:pic>
      <xdr:nvPicPr>
        <xdr:cNvPr id="17" name="Picture 14">
          <a:extLst>
            <a:ext uri="{FF2B5EF4-FFF2-40B4-BE49-F238E27FC236}">
              <a16:creationId xmlns:a16="http://schemas.microsoft.com/office/drawing/2014/main" id="{50C042E8-C8BA-4B53-A140-DD7B4B464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46250" cy="100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J68"/>
  <sheetViews>
    <sheetView tabSelected="1" zoomScaleNormal="100" workbookViewId="0">
      <selection activeCell="D51" sqref="D51"/>
    </sheetView>
  </sheetViews>
  <sheetFormatPr defaultRowHeight="12.5" x14ac:dyDescent="0.25"/>
  <cols>
    <col min="1" max="1" width="14" bestFit="1" customWidth="1"/>
    <col min="2" max="2" width="16" bestFit="1" customWidth="1"/>
    <col min="3" max="3" width="54.26953125" customWidth="1"/>
    <col min="4" max="4" width="14.90625" customWidth="1"/>
    <col min="5" max="6" width="11.26953125" customWidth="1"/>
    <col min="7" max="7" width="12.90625" style="1" customWidth="1"/>
    <col min="8" max="8" width="15" customWidth="1"/>
    <col min="9" max="9" width="11" style="15" customWidth="1"/>
  </cols>
  <sheetData>
    <row r="9" spans="1:9" s="3" customFormat="1" ht="11.5" x14ac:dyDescent="0.25">
      <c r="C9" s="2" t="s">
        <v>136</v>
      </c>
      <c r="G9" s="4"/>
      <c r="I9" s="13"/>
    </row>
    <row r="10" spans="1:9" s="3" customFormat="1" ht="11.5" x14ac:dyDescent="0.25">
      <c r="G10" s="4"/>
      <c r="I10" s="13"/>
    </row>
    <row r="11" spans="1:9" s="6" customFormat="1" ht="46" x14ac:dyDescent="0.25">
      <c r="A11" s="5" t="s">
        <v>130</v>
      </c>
      <c r="B11" s="5" t="s">
        <v>127</v>
      </c>
      <c r="C11" s="5" t="s">
        <v>128</v>
      </c>
      <c r="D11" s="5" t="s">
        <v>134</v>
      </c>
      <c r="E11" s="5" t="s">
        <v>129</v>
      </c>
      <c r="F11" s="5" t="s">
        <v>131</v>
      </c>
      <c r="G11" s="5" t="s">
        <v>135</v>
      </c>
      <c r="H11" s="5" t="s">
        <v>132</v>
      </c>
      <c r="I11" s="14" t="s">
        <v>133</v>
      </c>
    </row>
    <row r="12" spans="1:9" s="3" customFormat="1" ht="11.5" x14ac:dyDescent="0.25">
      <c r="A12" s="16" t="s">
        <v>3</v>
      </c>
      <c r="B12" s="16" t="s">
        <v>0</v>
      </c>
      <c r="C12" s="16" t="s">
        <v>1</v>
      </c>
      <c r="D12" s="17">
        <v>493.51</v>
      </c>
      <c r="E12" s="18">
        <v>44567</v>
      </c>
      <c r="F12" s="18">
        <v>44578</v>
      </c>
      <c r="G12" s="19">
        <v>11</v>
      </c>
      <c r="H12" s="17">
        <v>5428.61</v>
      </c>
      <c r="I12" s="20">
        <f>H12/D$60</f>
        <v>7.482738945368014E-3</v>
      </c>
    </row>
    <row r="13" spans="1:9" s="3" customFormat="1" ht="11.5" x14ac:dyDescent="0.25">
      <c r="A13" s="16" t="s">
        <v>6</v>
      </c>
      <c r="B13" s="16" t="s">
        <v>4</v>
      </c>
      <c r="C13" s="16" t="s">
        <v>5</v>
      </c>
      <c r="D13" s="17">
        <v>40000</v>
      </c>
      <c r="E13" s="18">
        <v>44574</v>
      </c>
      <c r="F13" s="18">
        <v>44585</v>
      </c>
      <c r="G13" s="19">
        <v>11</v>
      </c>
      <c r="H13" s="17">
        <v>440000</v>
      </c>
      <c r="I13" s="20">
        <f t="shared" ref="I13:I60" si="0">H13/D$60</f>
        <v>0.60649137365954198</v>
      </c>
    </row>
    <row r="14" spans="1:9" s="3" customFormat="1" ht="11.5" x14ac:dyDescent="0.25">
      <c r="A14" s="16" t="s">
        <v>9</v>
      </c>
      <c r="B14" s="16" t="s">
        <v>7</v>
      </c>
      <c r="C14" s="16" t="s">
        <v>8</v>
      </c>
      <c r="D14" s="17">
        <v>8839.7999999999993</v>
      </c>
      <c r="E14" s="18">
        <v>44576</v>
      </c>
      <c r="F14" s="18">
        <v>44580</v>
      </c>
      <c r="G14" s="19">
        <v>4</v>
      </c>
      <c r="H14" s="17">
        <v>35359.199999999997</v>
      </c>
      <c r="I14" s="20">
        <f t="shared" si="0"/>
        <v>4.8738749498869263E-2</v>
      </c>
    </row>
    <row r="15" spans="1:9" s="3" customFormat="1" ht="11.5" x14ac:dyDescent="0.25">
      <c r="A15" s="16" t="s">
        <v>12</v>
      </c>
      <c r="B15" s="16" t="s">
        <v>10</v>
      </c>
      <c r="C15" s="16" t="s">
        <v>11</v>
      </c>
      <c r="D15" s="17">
        <v>780.45</v>
      </c>
      <c r="E15" s="18">
        <v>44582</v>
      </c>
      <c r="F15" s="18">
        <v>44580</v>
      </c>
      <c r="G15" s="19">
        <v>-2</v>
      </c>
      <c r="H15" s="17">
        <v>-1560.9</v>
      </c>
      <c r="I15" s="20">
        <f t="shared" si="0"/>
        <v>-2.1515281480572255E-3</v>
      </c>
    </row>
    <row r="16" spans="1:9" s="3" customFormat="1" ht="11.5" x14ac:dyDescent="0.25">
      <c r="A16" s="16" t="s">
        <v>15</v>
      </c>
      <c r="B16" s="16" t="s">
        <v>13</v>
      </c>
      <c r="C16" s="16" t="s">
        <v>14</v>
      </c>
      <c r="D16" s="17">
        <v>38349.72</v>
      </c>
      <c r="E16" s="18">
        <v>44584</v>
      </c>
      <c r="F16" s="18">
        <v>44600</v>
      </c>
      <c r="G16" s="19">
        <v>16</v>
      </c>
      <c r="H16" s="17">
        <v>613595.52</v>
      </c>
      <c r="I16" s="20">
        <f t="shared" si="0"/>
        <v>0.84577361317304767</v>
      </c>
    </row>
    <row r="17" spans="1:9" s="3" customFormat="1" ht="11.5" x14ac:dyDescent="0.25">
      <c r="A17" s="16" t="s">
        <v>18</v>
      </c>
      <c r="B17" s="16" t="s">
        <v>16</v>
      </c>
      <c r="C17" s="16" t="s">
        <v>17</v>
      </c>
      <c r="D17" s="17">
        <v>25476.52</v>
      </c>
      <c r="E17" s="18">
        <v>44584</v>
      </c>
      <c r="F17" s="18">
        <v>44578</v>
      </c>
      <c r="G17" s="19">
        <v>-6</v>
      </c>
      <c r="H17" s="17">
        <v>-152859.12</v>
      </c>
      <c r="I17" s="20">
        <f t="shared" si="0"/>
        <v>-0.21069940378451993</v>
      </c>
    </row>
    <row r="18" spans="1:9" s="3" customFormat="1" ht="11.5" x14ac:dyDescent="0.25">
      <c r="A18" s="16" t="s">
        <v>21</v>
      </c>
      <c r="B18" s="16" t="s">
        <v>19</v>
      </c>
      <c r="C18" s="16" t="s">
        <v>20</v>
      </c>
      <c r="D18" s="17">
        <v>159.49</v>
      </c>
      <c r="E18" s="18">
        <v>44587</v>
      </c>
      <c r="F18" s="18">
        <v>44578</v>
      </c>
      <c r="G18" s="19">
        <v>-9</v>
      </c>
      <c r="H18" s="17">
        <v>-1435.41</v>
      </c>
      <c r="I18" s="20">
        <f t="shared" si="0"/>
        <v>-1.9785540515105528E-3</v>
      </c>
    </row>
    <row r="19" spans="1:9" s="3" customFormat="1" ht="11.5" x14ac:dyDescent="0.25">
      <c r="A19" s="16" t="s">
        <v>23</v>
      </c>
      <c r="B19" s="16" t="s">
        <v>22</v>
      </c>
      <c r="C19" s="16" t="s">
        <v>20</v>
      </c>
      <c r="D19" s="17">
        <v>751.94</v>
      </c>
      <c r="E19" s="18">
        <v>44587</v>
      </c>
      <c r="F19" s="18">
        <v>44578</v>
      </c>
      <c r="G19" s="19">
        <v>-9</v>
      </c>
      <c r="H19" s="17">
        <v>-6767.46</v>
      </c>
      <c r="I19" s="20">
        <f t="shared" si="0"/>
        <v>-9.32819570815001E-3</v>
      </c>
    </row>
    <row r="20" spans="1:9" s="3" customFormat="1" ht="11.5" x14ac:dyDescent="0.25">
      <c r="A20" s="16" t="s">
        <v>25</v>
      </c>
      <c r="B20" s="16" t="s">
        <v>24</v>
      </c>
      <c r="C20" s="16" t="s">
        <v>20</v>
      </c>
      <c r="D20" s="17">
        <v>101.15</v>
      </c>
      <c r="E20" s="18">
        <v>44587</v>
      </c>
      <c r="F20" s="18">
        <v>44578</v>
      </c>
      <c r="G20" s="19">
        <v>-9</v>
      </c>
      <c r="H20" s="17">
        <v>-910.35</v>
      </c>
      <c r="I20" s="20">
        <f t="shared" si="0"/>
        <v>-1.2548168682067365E-3</v>
      </c>
    </row>
    <row r="21" spans="1:9" s="3" customFormat="1" ht="11.5" x14ac:dyDescent="0.25">
      <c r="A21" s="16" t="s">
        <v>27</v>
      </c>
      <c r="B21" s="16" t="s">
        <v>26</v>
      </c>
      <c r="C21" s="16" t="s">
        <v>20</v>
      </c>
      <c r="D21" s="17">
        <v>1477.67</v>
      </c>
      <c r="E21" s="18">
        <v>44587</v>
      </c>
      <c r="F21" s="18">
        <v>44578</v>
      </c>
      <c r="G21" s="19">
        <v>-9</v>
      </c>
      <c r="H21" s="17">
        <v>-13299.03</v>
      </c>
      <c r="I21" s="20">
        <f t="shared" si="0"/>
        <v>-1.8331243120544224E-2</v>
      </c>
    </row>
    <row r="22" spans="1:9" s="3" customFormat="1" ht="11.5" x14ac:dyDescent="0.25">
      <c r="A22" s="16" t="s">
        <v>29</v>
      </c>
      <c r="B22" s="16" t="s">
        <v>28</v>
      </c>
      <c r="C22" s="16" t="s">
        <v>20</v>
      </c>
      <c r="D22" s="17">
        <v>116.96</v>
      </c>
      <c r="E22" s="18">
        <v>44587</v>
      </c>
      <c r="F22" s="18">
        <v>44578</v>
      </c>
      <c r="G22" s="19">
        <v>-9</v>
      </c>
      <c r="H22" s="17">
        <v>-1052.6400000000001</v>
      </c>
      <c r="I22" s="20">
        <f t="shared" si="0"/>
        <v>-1.450947908111319E-3</v>
      </c>
    </row>
    <row r="23" spans="1:9" s="3" customFormat="1" ht="11.5" x14ac:dyDescent="0.25">
      <c r="A23" s="16" t="s">
        <v>31</v>
      </c>
      <c r="B23" s="16" t="s">
        <v>30</v>
      </c>
      <c r="C23" s="16" t="s">
        <v>20</v>
      </c>
      <c r="D23" s="17">
        <v>4652.8100000000004</v>
      </c>
      <c r="E23" s="18">
        <v>44587</v>
      </c>
      <c r="F23" s="18">
        <v>44578</v>
      </c>
      <c r="G23" s="19">
        <v>-9</v>
      </c>
      <c r="H23" s="17">
        <v>-41875.29</v>
      </c>
      <c r="I23" s="20">
        <f t="shared" si="0"/>
        <v>-5.7720459442026549E-2</v>
      </c>
    </row>
    <row r="24" spans="1:9" s="3" customFormat="1" ht="11.5" x14ac:dyDescent="0.25">
      <c r="A24" s="16" t="s">
        <v>34</v>
      </c>
      <c r="B24" s="16" t="s">
        <v>32</v>
      </c>
      <c r="C24" s="16" t="s">
        <v>33</v>
      </c>
      <c r="D24" s="17">
        <v>21275</v>
      </c>
      <c r="E24" s="18">
        <v>44588</v>
      </c>
      <c r="F24" s="18">
        <v>44585</v>
      </c>
      <c r="G24" s="19">
        <v>-3</v>
      </c>
      <c r="H24" s="17">
        <v>-63825</v>
      </c>
      <c r="I24" s="20">
        <f t="shared" si="0"/>
        <v>-8.7975708917773329E-2</v>
      </c>
    </row>
    <row r="25" spans="1:9" s="3" customFormat="1" ht="11.5" x14ac:dyDescent="0.25">
      <c r="A25" s="16" t="s">
        <v>37</v>
      </c>
      <c r="B25" s="16" t="s">
        <v>35</v>
      </c>
      <c r="C25" s="16" t="s">
        <v>36</v>
      </c>
      <c r="D25" s="17">
        <v>1289.6300000000001</v>
      </c>
      <c r="E25" s="18">
        <v>44601</v>
      </c>
      <c r="F25" s="18">
        <v>44578</v>
      </c>
      <c r="G25" s="19">
        <v>-23</v>
      </c>
      <c r="H25" s="17">
        <v>-29661.49</v>
      </c>
      <c r="I25" s="20">
        <f t="shared" si="0"/>
        <v>-4.0885085942929021E-2</v>
      </c>
    </row>
    <row r="26" spans="1:9" s="3" customFormat="1" ht="11.5" x14ac:dyDescent="0.25">
      <c r="A26" s="16" t="s">
        <v>39</v>
      </c>
      <c r="B26" s="16" t="s">
        <v>38</v>
      </c>
      <c r="C26" s="16" t="s">
        <v>1</v>
      </c>
      <c r="D26" s="17">
        <v>395.97</v>
      </c>
      <c r="E26" s="18">
        <v>44601</v>
      </c>
      <c r="F26" s="18">
        <v>44578</v>
      </c>
      <c r="G26" s="19">
        <v>-23</v>
      </c>
      <c r="H26" s="17">
        <v>-9107.31</v>
      </c>
      <c r="I26" s="20">
        <f t="shared" si="0"/>
        <v>-1.2553420346007461E-2</v>
      </c>
    </row>
    <row r="27" spans="1:9" s="3" customFormat="1" ht="11.5" x14ac:dyDescent="0.25">
      <c r="A27" s="16" t="s">
        <v>42</v>
      </c>
      <c r="B27" s="16" t="s">
        <v>40</v>
      </c>
      <c r="C27" s="16" t="s">
        <v>41</v>
      </c>
      <c r="D27" s="17">
        <v>115049.15</v>
      </c>
      <c r="E27" s="18">
        <v>44596</v>
      </c>
      <c r="F27" s="18">
        <v>44600</v>
      </c>
      <c r="G27" s="19">
        <v>4</v>
      </c>
      <c r="H27" s="17">
        <v>460196.6</v>
      </c>
      <c r="I27" s="20">
        <f t="shared" si="0"/>
        <v>0.63433015474420629</v>
      </c>
    </row>
    <row r="28" spans="1:9" s="3" customFormat="1" ht="11.5" x14ac:dyDescent="0.25">
      <c r="A28" s="16" t="s">
        <v>45</v>
      </c>
      <c r="B28" s="16" t="s">
        <v>43</v>
      </c>
      <c r="C28" s="16" t="s">
        <v>44</v>
      </c>
      <c r="D28" s="17">
        <v>1952.13</v>
      </c>
      <c r="E28" s="18">
        <v>44611</v>
      </c>
      <c r="F28" s="18">
        <v>44594</v>
      </c>
      <c r="G28" s="19">
        <v>-17</v>
      </c>
      <c r="H28" s="17">
        <v>-33186.21</v>
      </c>
      <c r="I28" s="20">
        <f t="shared" si="0"/>
        <v>-4.5743522930577339E-2</v>
      </c>
    </row>
    <row r="29" spans="1:9" s="3" customFormat="1" ht="11.5" x14ac:dyDescent="0.25">
      <c r="A29" s="16" t="s">
        <v>48</v>
      </c>
      <c r="B29" s="16" t="s">
        <v>46</v>
      </c>
      <c r="C29" s="16" t="s">
        <v>47</v>
      </c>
      <c r="D29" s="17">
        <v>590</v>
      </c>
      <c r="E29" s="18">
        <v>44611</v>
      </c>
      <c r="F29" s="18">
        <v>44594</v>
      </c>
      <c r="G29" s="19">
        <v>-17</v>
      </c>
      <c r="H29" s="17">
        <v>-10030</v>
      </c>
      <c r="I29" s="20">
        <f t="shared" si="0"/>
        <v>-1.3825246540466378E-2</v>
      </c>
    </row>
    <row r="30" spans="1:9" s="3" customFormat="1" ht="11.5" x14ac:dyDescent="0.25">
      <c r="A30" s="16" t="s">
        <v>51</v>
      </c>
      <c r="B30" s="16" t="s">
        <v>49</v>
      </c>
      <c r="C30" s="16" t="s">
        <v>50</v>
      </c>
      <c r="D30" s="17">
        <v>4843.66</v>
      </c>
      <c r="E30" s="18">
        <v>44609</v>
      </c>
      <c r="F30" s="18">
        <v>44593</v>
      </c>
      <c r="G30" s="19">
        <v>-16</v>
      </c>
      <c r="H30" s="17">
        <v>-77498.559999999998</v>
      </c>
      <c r="I30" s="20">
        <f t="shared" si="0"/>
        <v>-0.10682320025235553</v>
      </c>
    </row>
    <row r="31" spans="1:9" s="3" customFormat="1" ht="11.5" x14ac:dyDescent="0.25">
      <c r="A31" s="16" t="s">
        <v>53</v>
      </c>
      <c r="B31" s="16" t="s">
        <v>52</v>
      </c>
      <c r="C31" s="16" t="s">
        <v>36</v>
      </c>
      <c r="D31" s="17">
        <v>5777.05</v>
      </c>
      <c r="E31" s="18">
        <v>44612</v>
      </c>
      <c r="F31" s="18">
        <v>44586</v>
      </c>
      <c r="G31" s="19">
        <v>-26</v>
      </c>
      <c r="H31" s="17">
        <v>-150203.29999999999</v>
      </c>
      <c r="I31" s="20">
        <f t="shared" si="0"/>
        <v>-0.20703864942090064</v>
      </c>
    </row>
    <row r="32" spans="1:9" s="3" customFormat="1" ht="11.5" x14ac:dyDescent="0.25">
      <c r="A32" s="16" t="s">
        <v>55</v>
      </c>
      <c r="B32" s="16" t="s">
        <v>54</v>
      </c>
      <c r="C32" s="16" t="s">
        <v>17</v>
      </c>
      <c r="D32" s="17">
        <v>19897.88</v>
      </c>
      <c r="E32" s="18">
        <v>44612</v>
      </c>
      <c r="F32" s="18">
        <v>44601</v>
      </c>
      <c r="G32" s="19">
        <v>-11</v>
      </c>
      <c r="H32" s="17">
        <v>-218876.68</v>
      </c>
      <c r="I32" s="20">
        <f t="shared" si="0"/>
        <v>-0.30169731435281816</v>
      </c>
    </row>
    <row r="33" spans="1:9" s="3" customFormat="1" ht="11.5" x14ac:dyDescent="0.25">
      <c r="A33" s="16" t="s">
        <v>58</v>
      </c>
      <c r="B33" s="16" t="s">
        <v>56</v>
      </c>
      <c r="C33" s="16" t="s">
        <v>57</v>
      </c>
      <c r="D33" s="17">
        <v>388.05</v>
      </c>
      <c r="E33" s="18">
        <v>44616</v>
      </c>
      <c r="F33" s="18">
        <v>44599</v>
      </c>
      <c r="G33" s="19">
        <v>-17</v>
      </c>
      <c r="H33" s="17">
        <v>-6596.85</v>
      </c>
      <c r="I33" s="20">
        <f t="shared" si="0"/>
        <v>-9.0930286780135216E-3</v>
      </c>
    </row>
    <row r="34" spans="1:9" s="3" customFormat="1" ht="11.5" x14ac:dyDescent="0.25">
      <c r="A34" s="16" t="s">
        <v>61</v>
      </c>
      <c r="B34" s="16" t="s">
        <v>59</v>
      </c>
      <c r="C34" s="16" t="s">
        <v>60</v>
      </c>
      <c r="D34" s="17">
        <v>790</v>
      </c>
      <c r="E34" s="18">
        <v>44629</v>
      </c>
      <c r="F34" s="18">
        <v>44602</v>
      </c>
      <c r="G34" s="19">
        <v>-27</v>
      </c>
      <c r="H34" s="17">
        <v>-21330</v>
      </c>
      <c r="I34" s="20">
        <f t="shared" si="0"/>
        <v>-2.9401047727631888E-2</v>
      </c>
    </row>
    <row r="35" spans="1:9" s="3" customFormat="1" ht="11.5" x14ac:dyDescent="0.25">
      <c r="A35" s="16" t="s">
        <v>64</v>
      </c>
      <c r="B35" s="16" t="s">
        <v>62</v>
      </c>
      <c r="C35" s="16" t="s">
        <v>63</v>
      </c>
      <c r="D35" s="17">
        <v>31825.08</v>
      </c>
      <c r="E35" s="18">
        <v>44619</v>
      </c>
      <c r="F35" s="18">
        <v>44603</v>
      </c>
      <c r="G35" s="19">
        <v>-16</v>
      </c>
      <c r="H35" s="17">
        <v>-509201.28</v>
      </c>
      <c r="I35" s="20">
        <f t="shared" si="0"/>
        <v>-0.70187769040090242</v>
      </c>
    </row>
    <row r="36" spans="1:9" s="3" customFormat="1" ht="11.5" x14ac:dyDescent="0.25">
      <c r="A36" s="16" t="s">
        <v>66</v>
      </c>
      <c r="B36" s="16" t="s">
        <v>65</v>
      </c>
      <c r="C36" s="16" t="s">
        <v>41</v>
      </c>
      <c r="D36" s="17">
        <v>14844.81</v>
      </c>
      <c r="E36" s="18">
        <v>44623</v>
      </c>
      <c r="F36" s="18">
        <v>44608</v>
      </c>
      <c r="G36" s="19">
        <v>-15</v>
      </c>
      <c r="H36" s="17">
        <v>-222672.15</v>
      </c>
      <c r="I36" s="20">
        <f t="shared" si="0"/>
        <v>-0.30692895029368994</v>
      </c>
    </row>
    <row r="37" spans="1:9" s="3" customFormat="1" ht="11.5" x14ac:dyDescent="0.25">
      <c r="A37" s="16" t="s">
        <v>69</v>
      </c>
      <c r="B37" s="16" t="s">
        <v>67</v>
      </c>
      <c r="C37" s="16" t="s">
        <v>68</v>
      </c>
      <c r="D37" s="17">
        <v>6412.8</v>
      </c>
      <c r="E37" s="18">
        <v>44623</v>
      </c>
      <c r="F37" s="18">
        <v>44595</v>
      </c>
      <c r="G37" s="19">
        <v>-28</v>
      </c>
      <c r="H37" s="17">
        <v>-179558.39999999999</v>
      </c>
      <c r="I37" s="20">
        <f t="shared" si="0"/>
        <v>-0.24750141060933978</v>
      </c>
    </row>
    <row r="38" spans="1:9" s="3" customFormat="1" ht="11.5" x14ac:dyDescent="0.25">
      <c r="A38" s="16" t="s">
        <v>72</v>
      </c>
      <c r="B38" s="16" t="s">
        <v>70</v>
      </c>
      <c r="C38" s="16" t="s">
        <v>71</v>
      </c>
      <c r="D38" s="17">
        <v>195.45</v>
      </c>
      <c r="E38" s="18">
        <v>44629</v>
      </c>
      <c r="F38" s="18">
        <v>44603</v>
      </c>
      <c r="G38" s="19">
        <v>-26</v>
      </c>
      <c r="H38" s="17">
        <v>-5081.7</v>
      </c>
      <c r="I38" s="20">
        <f t="shared" si="0"/>
        <v>-7.0045618489220328E-3</v>
      </c>
    </row>
    <row r="39" spans="1:9" s="3" customFormat="1" ht="11.5" x14ac:dyDescent="0.25">
      <c r="A39" s="16" t="s">
        <v>74</v>
      </c>
      <c r="B39" s="16" t="s">
        <v>73</v>
      </c>
      <c r="C39" s="16" t="s">
        <v>71</v>
      </c>
      <c r="D39" s="17">
        <v>195.45</v>
      </c>
      <c r="E39" s="18">
        <v>44629</v>
      </c>
      <c r="F39" s="18">
        <v>44603</v>
      </c>
      <c r="G39" s="19">
        <v>-26</v>
      </c>
      <c r="H39" s="17">
        <v>-5081.7</v>
      </c>
      <c r="I39" s="20">
        <f t="shared" si="0"/>
        <v>-7.0045618489220328E-3</v>
      </c>
    </row>
    <row r="40" spans="1:9" s="3" customFormat="1" ht="11.5" x14ac:dyDescent="0.25">
      <c r="A40" s="16" t="s">
        <v>77</v>
      </c>
      <c r="B40" s="16" t="s">
        <v>75</v>
      </c>
      <c r="C40" s="16" t="s">
        <v>76</v>
      </c>
      <c r="D40" s="17">
        <v>59677.65</v>
      </c>
      <c r="E40" s="18">
        <v>44626</v>
      </c>
      <c r="F40" s="18">
        <v>44608</v>
      </c>
      <c r="G40" s="19">
        <v>-18</v>
      </c>
      <c r="H40" s="17">
        <v>-1074197.7</v>
      </c>
      <c r="I40" s="20">
        <f t="shared" si="0"/>
        <v>-1.4806628151248196</v>
      </c>
    </row>
    <row r="41" spans="1:9" s="3" customFormat="1" ht="11.5" x14ac:dyDescent="0.25">
      <c r="A41" s="16" t="s">
        <v>80</v>
      </c>
      <c r="B41" s="16" t="s">
        <v>78</v>
      </c>
      <c r="C41" s="16" t="s">
        <v>79</v>
      </c>
      <c r="D41" s="17">
        <v>100</v>
      </c>
      <c r="E41" s="18">
        <v>44629</v>
      </c>
      <c r="F41" s="18">
        <v>44607</v>
      </c>
      <c r="G41" s="19">
        <v>-22</v>
      </c>
      <c r="H41" s="17">
        <v>-2200</v>
      </c>
      <c r="I41" s="20">
        <f t="shared" si="0"/>
        <v>-3.03245686829771E-3</v>
      </c>
    </row>
    <row r="42" spans="1:9" s="3" customFormat="1" ht="11.5" x14ac:dyDescent="0.25">
      <c r="A42" s="16" t="s">
        <v>82</v>
      </c>
      <c r="B42" s="16" t="s">
        <v>81</v>
      </c>
      <c r="C42" s="16" t="s">
        <v>1</v>
      </c>
      <c r="D42" s="17">
        <v>369.32</v>
      </c>
      <c r="E42" s="18">
        <v>44629</v>
      </c>
      <c r="F42" s="18">
        <v>44602</v>
      </c>
      <c r="G42" s="19">
        <v>-27</v>
      </c>
      <c r="H42" s="17">
        <v>-9971.64</v>
      </c>
      <c r="I42" s="20">
        <f t="shared" si="0"/>
        <v>-1.3744803730087352E-2</v>
      </c>
    </row>
    <row r="43" spans="1:9" s="3" customFormat="1" ht="11.5" x14ac:dyDescent="0.25">
      <c r="A43" s="16" t="s">
        <v>85</v>
      </c>
      <c r="B43" s="16" t="s">
        <v>83</v>
      </c>
      <c r="C43" s="16" t="s">
        <v>84</v>
      </c>
      <c r="D43" s="17">
        <v>5289.16</v>
      </c>
      <c r="E43" s="18">
        <v>44639</v>
      </c>
      <c r="F43" s="18">
        <v>44614</v>
      </c>
      <c r="G43" s="19">
        <v>-25</v>
      </c>
      <c r="H43" s="17">
        <v>-132229</v>
      </c>
      <c r="I43" s="20">
        <f t="shared" si="0"/>
        <v>-0.18226306329006267</v>
      </c>
    </row>
    <row r="44" spans="1:9" s="3" customFormat="1" ht="11.5" x14ac:dyDescent="0.25">
      <c r="A44" s="16" t="s">
        <v>88</v>
      </c>
      <c r="B44" s="16" t="s">
        <v>86</v>
      </c>
      <c r="C44" s="16" t="s">
        <v>87</v>
      </c>
      <c r="D44" s="17">
        <v>36818</v>
      </c>
      <c r="E44" s="18">
        <v>44631</v>
      </c>
      <c r="F44" s="18">
        <v>44609</v>
      </c>
      <c r="G44" s="19">
        <v>-22</v>
      </c>
      <c r="H44" s="17">
        <v>-809996</v>
      </c>
      <c r="I44" s="20">
        <f t="shared" si="0"/>
        <v>-1.1164899697698509</v>
      </c>
    </row>
    <row r="45" spans="1:9" s="3" customFormat="1" ht="11.5" x14ac:dyDescent="0.25">
      <c r="A45" s="16" t="s">
        <v>91</v>
      </c>
      <c r="B45" s="16" t="s">
        <v>89</v>
      </c>
      <c r="C45" s="16" t="s">
        <v>90</v>
      </c>
      <c r="D45" s="17">
        <v>11685</v>
      </c>
      <c r="E45" s="18">
        <v>44632</v>
      </c>
      <c r="F45" s="18">
        <v>44610</v>
      </c>
      <c r="G45" s="19">
        <v>-22</v>
      </c>
      <c r="H45" s="17">
        <v>-257070</v>
      </c>
      <c r="I45" s="20">
        <f t="shared" si="0"/>
        <v>-0.35434258506058741</v>
      </c>
    </row>
    <row r="46" spans="1:9" s="3" customFormat="1" ht="11.5" x14ac:dyDescent="0.25">
      <c r="A46" s="16" t="s">
        <v>94</v>
      </c>
      <c r="B46" s="16" t="s">
        <v>92</v>
      </c>
      <c r="C46" s="16" t="s">
        <v>93</v>
      </c>
      <c r="D46" s="17">
        <v>500</v>
      </c>
      <c r="E46" s="18">
        <v>44646</v>
      </c>
      <c r="F46" s="18">
        <v>44630</v>
      </c>
      <c r="G46" s="19">
        <v>-16</v>
      </c>
      <c r="H46" s="17">
        <v>-8000</v>
      </c>
      <c r="I46" s="20">
        <f t="shared" si="0"/>
        <v>-1.1027115884718944E-2</v>
      </c>
    </row>
    <row r="47" spans="1:9" s="3" customFormat="1" ht="11.5" x14ac:dyDescent="0.25">
      <c r="A47" s="16" t="s">
        <v>96</v>
      </c>
      <c r="B47" s="16" t="s">
        <v>95</v>
      </c>
      <c r="C47" s="16" t="s">
        <v>50</v>
      </c>
      <c r="D47" s="17">
        <v>165.17</v>
      </c>
      <c r="E47" s="18">
        <v>44638</v>
      </c>
      <c r="F47" s="18">
        <v>44616</v>
      </c>
      <c r="G47" s="19">
        <v>-22</v>
      </c>
      <c r="H47" s="17">
        <v>-3633.74</v>
      </c>
      <c r="I47" s="20">
        <f t="shared" si="0"/>
        <v>-5.0087090093673273E-3</v>
      </c>
    </row>
    <row r="48" spans="1:9" s="3" customFormat="1" ht="11.5" x14ac:dyDescent="0.25">
      <c r="A48" s="16" t="s">
        <v>98</v>
      </c>
      <c r="B48" s="16" t="s">
        <v>97</v>
      </c>
      <c r="C48" s="16" t="s">
        <v>50</v>
      </c>
      <c r="D48" s="17">
        <v>5395.88</v>
      </c>
      <c r="E48" s="18">
        <v>44638</v>
      </c>
      <c r="F48" s="18">
        <v>44616</v>
      </c>
      <c r="G48" s="19">
        <v>-22</v>
      </c>
      <c r="H48" s="17">
        <v>-118709.36</v>
      </c>
      <c r="I48" s="20">
        <f t="shared" si="0"/>
        <v>-0.16362773366510247</v>
      </c>
    </row>
    <row r="49" spans="1:10" s="3" customFormat="1" ht="11.5" x14ac:dyDescent="0.25">
      <c r="A49" s="16" t="s">
        <v>101</v>
      </c>
      <c r="B49" s="16" t="s">
        <v>99</v>
      </c>
      <c r="C49" s="16" t="s">
        <v>100</v>
      </c>
      <c r="D49" s="17">
        <v>4550</v>
      </c>
      <c r="E49" s="18">
        <v>44638</v>
      </c>
      <c r="F49" s="18">
        <v>44616</v>
      </c>
      <c r="G49" s="19">
        <v>-22</v>
      </c>
      <c r="H49" s="17">
        <v>-100100</v>
      </c>
      <c r="I49" s="20">
        <f t="shared" si="0"/>
        <v>-0.1379767875075458</v>
      </c>
    </row>
    <row r="50" spans="1:10" s="3" customFormat="1" ht="11.5" x14ac:dyDescent="0.25">
      <c r="A50" s="16" t="s">
        <v>104</v>
      </c>
      <c r="B50" s="16" t="s">
        <v>102</v>
      </c>
      <c r="C50" s="16" t="s">
        <v>103</v>
      </c>
      <c r="D50" s="17">
        <v>22885</v>
      </c>
      <c r="E50" s="18">
        <v>44640</v>
      </c>
      <c r="F50" s="18">
        <v>44624</v>
      </c>
      <c r="G50" s="19">
        <v>-16</v>
      </c>
      <c r="H50" s="17">
        <v>-366160</v>
      </c>
      <c r="I50" s="20">
        <f t="shared" si="0"/>
        <v>-0.50471109404358616</v>
      </c>
    </row>
    <row r="51" spans="1:10" s="3" customFormat="1" ht="11.5" x14ac:dyDescent="0.25">
      <c r="A51" s="16" t="s">
        <v>107</v>
      </c>
      <c r="B51" s="16" t="s">
        <v>105</v>
      </c>
      <c r="C51" s="16" t="s">
        <v>106</v>
      </c>
      <c r="D51" s="17">
        <v>8124.53</v>
      </c>
      <c r="E51" s="18">
        <v>44640</v>
      </c>
      <c r="F51" s="18">
        <v>44616</v>
      </c>
      <c r="G51" s="19">
        <v>-24</v>
      </c>
      <c r="H51" s="17">
        <v>-194988.72</v>
      </c>
      <c r="I51" s="20">
        <f t="shared" si="0"/>
        <v>-0.26877040145662684</v>
      </c>
    </row>
    <row r="52" spans="1:10" s="3" customFormat="1" ht="11.5" x14ac:dyDescent="0.25">
      <c r="A52" s="16" t="s">
        <v>109</v>
      </c>
      <c r="B52" s="16" t="s">
        <v>108</v>
      </c>
      <c r="C52" s="16" t="s">
        <v>17</v>
      </c>
      <c r="D52" s="17">
        <v>20265.04</v>
      </c>
      <c r="E52" s="18">
        <v>44641</v>
      </c>
      <c r="F52" s="18">
        <v>44629</v>
      </c>
      <c r="G52" s="19">
        <v>-12</v>
      </c>
      <c r="H52" s="17">
        <v>-243180.48</v>
      </c>
      <c r="I52" s="20">
        <f t="shared" si="0"/>
        <v>-0.33519741673269726</v>
      </c>
    </row>
    <row r="53" spans="1:10" s="3" customFormat="1" ht="11.5" x14ac:dyDescent="0.25">
      <c r="A53" s="16" t="s">
        <v>111</v>
      </c>
      <c r="B53" s="16" t="s">
        <v>110</v>
      </c>
      <c r="C53" s="16" t="s">
        <v>36</v>
      </c>
      <c r="D53" s="17">
        <v>5777.05</v>
      </c>
      <c r="E53" s="18">
        <v>44648</v>
      </c>
      <c r="F53" s="18">
        <v>44635</v>
      </c>
      <c r="G53" s="19">
        <v>-13</v>
      </c>
      <c r="H53" s="17">
        <v>-75101.649999999994</v>
      </c>
      <c r="I53" s="20">
        <f t="shared" si="0"/>
        <v>-0.10351932471045032</v>
      </c>
    </row>
    <row r="54" spans="1:10" s="3" customFormat="1" ht="11.5" x14ac:dyDescent="0.25">
      <c r="A54" s="16" t="s">
        <v>114</v>
      </c>
      <c r="B54" s="16" t="s">
        <v>112</v>
      </c>
      <c r="C54" s="16" t="s">
        <v>113</v>
      </c>
      <c r="D54" s="17">
        <v>5815.77</v>
      </c>
      <c r="E54" s="18">
        <v>44650</v>
      </c>
      <c r="F54" s="18">
        <v>44634</v>
      </c>
      <c r="G54" s="19">
        <v>-16</v>
      </c>
      <c r="H54" s="17">
        <v>-93052.32</v>
      </c>
      <c r="I54" s="20">
        <f t="shared" si="0"/>
        <v>-0.12826233949774382</v>
      </c>
    </row>
    <row r="55" spans="1:10" s="3" customFormat="1" ht="11.5" x14ac:dyDescent="0.25">
      <c r="A55" s="16" t="s">
        <v>116</v>
      </c>
      <c r="B55" s="16" t="s">
        <v>115</v>
      </c>
      <c r="C55" s="16" t="s">
        <v>36</v>
      </c>
      <c r="D55" s="17">
        <v>1289.6300000000001</v>
      </c>
      <c r="E55" s="18">
        <v>44654</v>
      </c>
      <c r="F55" s="18">
        <v>44635</v>
      </c>
      <c r="G55" s="19">
        <v>-19</v>
      </c>
      <c r="H55" s="17">
        <v>-24502.97</v>
      </c>
      <c r="I55" s="20">
        <f t="shared" si="0"/>
        <v>-3.3774636213723973E-2</v>
      </c>
    </row>
    <row r="56" spans="1:10" s="3" customFormat="1" ht="11.5" x14ac:dyDescent="0.25">
      <c r="A56" s="16" t="s">
        <v>119</v>
      </c>
      <c r="B56" s="16" t="s">
        <v>117</v>
      </c>
      <c r="C56" s="16" t="s">
        <v>118</v>
      </c>
      <c r="D56" s="17">
        <v>10193.57</v>
      </c>
      <c r="E56" s="18">
        <v>44654</v>
      </c>
      <c r="F56" s="18">
        <v>44645</v>
      </c>
      <c r="G56" s="19">
        <v>-9</v>
      </c>
      <c r="H56" s="17">
        <v>-91742.13</v>
      </c>
      <c r="I56" s="20">
        <f t="shared" si="0"/>
        <v>-0.12645638737761883</v>
      </c>
    </row>
    <row r="57" spans="1:10" s="3" customFormat="1" ht="11.5" x14ac:dyDescent="0.25">
      <c r="A57" s="16" t="s">
        <v>121</v>
      </c>
      <c r="B57" s="16" t="s">
        <v>120</v>
      </c>
      <c r="C57" s="16" t="s">
        <v>84</v>
      </c>
      <c r="D57" s="17">
        <v>4781.17</v>
      </c>
      <c r="E57" s="18">
        <v>44667</v>
      </c>
      <c r="F57" s="18">
        <v>44644</v>
      </c>
      <c r="G57" s="19">
        <v>-23</v>
      </c>
      <c r="H57" s="17">
        <v>-109966.91</v>
      </c>
      <c r="I57" s="20">
        <f t="shared" si="0"/>
        <v>-0.15157723250680732</v>
      </c>
    </row>
    <row r="58" spans="1:10" s="3" customFormat="1" ht="11.5" x14ac:dyDescent="0.25">
      <c r="A58" s="16" t="s">
        <v>124</v>
      </c>
      <c r="B58" s="16" t="s">
        <v>122</v>
      </c>
      <c r="C58" s="16" t="s">
        <v>123</v>
      </c>
      <c r="D58" s="17">
        <v>169103.23</v>
      </c>
      <c r="E58" s="18">
        <v>44659</v>
      </c>
      <c r="F58" s="18">
        <v>44636</v>
      </c>
      <c r="G58" s="19">
        <v>-23</v>
      </c>
      <c r="H58" s="17">
        <v>-3889374.29</v>
      </c>
      <c r="I58" s="20">
        <f t="shared" si="0"/>
        <v>-5.361072626859559</v>
      </c>
    </row>
    <row r="59" spans="1:10" s="3" customFormat="1" ht="11.5" x14ac:dyDescent="0.25">
      <c r="A59" s="16" t="s">
        <v>126</v>
      </c>
      <c r="B59" s="16" t="s">
        <v>125</v>
      </c>
      <c r="C59" s="16" t="s">
        <v>36</v>
      </c>
      <c r="D59" s="17">
        <v>5777.05</v>
      </c>
      <c r="E59" s="18">
        <v>44666</v>
      </c>
      <c r="F59" s="18">
        <v>44642</v>
      </c>
      <c r="G59" s="19">
        <v>-24</v>
      </c>
      <c r="H59" s="17">
        <v>-138649.20000000001</v>
      </c>
      <c r="I59" s="20">
        <f t="shared" si="0"/>
        <v>-0.19111259946544676</v>
      </c>
      <c r="J59" s="7"/>
    </row>
    <row r="60" spans="1:10" s="3" customFormat="1" ht="11.5" x14ac:dyDescent="0.25">
      <c r="A60" s="8" t="s">
        <v>2</v>
      </c>
      <c r="B60" s="8" t="s">
        <v>2</v>
      </c>
      <c r="C60" s="9" t="s">
        <v>137</v>
      </c>
      <c r="D60" s="10">
        <f>SUM(D12:D59)</f>
        <v>725484.35000000009</v>
      </c>
      <c r="E60" s="11"/>
      <c r="F60" s="11"/>
      <c r="G60" s="12"/>
      <c r="H60" s="10">
        <f>SUM(H12:H59)</f>
        <v>-7949917.0100000007</v>
      </c>
      <c r="I60" s="21">
        <f t="shared" si="0"/>
        <v>-10.958082017896043</v>
      </c>
    </row>
    <row r="61" spans="1:10" s="3" customFormat="1" ht="11.5" x14ac:dyDescent="0.25">
      <c r="G61" s="4"/>
      <c r="I61" s="13"/>
    </row>
    <row r="62" spans="1:10" s="3" customFormat="1" ht="11.5" x14ac:dyDescent="0.25">
      <c r="G62" s="4"/>
      <c r="I62" s="13"/>
    </row>
    <row r="63" spans="1:10" s="3" customFormat="1" ht="11.5" x14ac:dyDescent="0.25">
      <c r="G63" s="4"/>
      <c r="I63" s="13"/>
    </row>
    <row r="64" spans="1:10" s="3" customFormat="1" ht="11.5" x14ac:dyDescent="0.25">
      <c r="G64" s="4"/>
      <c r="I64" s="13"/>
    </row>
    <row r="65" spans="7:9" s="3" customFormat="1" ht="11.5" x14ac:dyDescent="0.25">
      <c r="G65" s="4"/>
      <c r="I65" s="13"/>
    </row>
    <row r="66" spans="7:9" s="3" customFormat="1" ht="11.5" x14ac:dyDescent="0.25">
      <c r="G66" s="4"/>
      <c r="I66" s="13"/>
    </row>
    <row r="67" spans="7:9" s="3" customFormat="1" ht="11.5" x14ac:dyDescent="0.25">
      <c r="G67" s="4"/>
      <c r="I67" s="13"/>
    </row>
    <row r="68" spans="7:9" s="3" customFormat="1" ht="11.5" x14ac:dyDescent="0.25">
      <c r="G68" s="4"/>
      <c r="I68" s="13"/>
    </row>
  </sheetData>
  <phoneticPr fontId="0" type="noConversion"/>
  <pageMargins left="0.75" right="0.75" top="1" bottom="1" header="0.5" footer="0.5"/>
  <pageSetup paperSize="9" scale="5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Nicoletti Rosa Angela</cp:lastModifiedBy>
  <cp:revision>1</cp:revision>
  <cp:lastPrinted>2022-07-14T13:33:42Z</cp:lastPrinted>
  <dcterms:created xsi:type="dcterms:W3CDTF">2022-07-14T13:33:21Z</dcterms:created>
  <dcterms:modified xsi:type="dcterms:W3CDTF">2022-07-14T13:34:35Z</dcterms:modified>
  <cp:category/>
</cp:coreProperties>
</file>