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2\secondo trimestre 2022\"/>
    </mc:Choice>
  </mc:AlternateContent>
  <xr:revisionPtr revIDLastSave="0" documentId="8_{D898EB81-37FB-4FDA-B576-D2833E2484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1" l="1"/>
  <c r="I17" i="1" s="1"/>
  <c r="H89" i="1"/>
  <c r="I89" i="1" s="1"/>
  <c r="I16" i="1" l="1"/>
  <c r="I15" i="1"/>
  <c r="I76" i="1"/>
  <c r="I60" i="1"/>
  <c r="I12" i="1"/>
  <c r="I74" i="1"/>
  <c r="I58" i="1"/>
  <c r="I41" i="1"/>
  <c r="I57" i="1"/>
  <c r="I24" i="1"/>
  <c r="I88" i="1"/>
  <c r="I72" i="1"/>
  <c r="I48" i="1"/>
  <c r="I31" i="1"/>
  <c r="I87" i="1"/>
  <c r="I79" i="1"/>
  <c r="I71" i="1"/>
  <c r="I63" i="1"/>
  <c r="I55" i="1"/>
  <c r="I46" i="1"/>
  <c r="I38" i="1"/>
  <c r="I30" i="1"/>
  <c r="I22" i="1"/>
  <c r="I14" i="1"/>
  <c r="I68" i="1"/>
  <c r="I52" i="1"/>
  <c r="I35" i="1"/>
  <c r="I27" i="1"/>
  <c r="I82" i="1"/>
  <c r="I66" i="1"/>
  <c r="I50" i="1"/>
  <c r="I33" i="1"/>
  <c r="I73" i="1"/>
  <c r="I49" i="1"/>
  <c r="I32" i="1"/>
  <c r="I80" i="1"/>
  <c r="I56" i="1"/>
  <c r="I39" i="1"/>
  <c r="I23" i="1"/>
  <c r="I86" i="1"/>
  <c r="I78" i="1"/>
  <c r="I70" i="1"/>
  <c r="I62" i="1"/>
  <c r="I54" i="1"/>
  <c r="I45" i="1"/>
  <c r="I37" i="1"/>
  <c r="I29" i="1"/>
  <c r="I21" i="1"/>
  <c r="I13" i="1"/>
  <c r="I84" i="1"/>
  <c r="I43" i="1"/>
  <c r="I25" i="1"/>
  <c r="I81" i="1"/>
  <c r="I65" i="1"/>
  <c r="I40" i="1"/>
  <c r="I64" i="1"/>
  <c r="I85" i="1"/>
  <c r="I77" i="1"/>
  <c r="I69" i="1"/>
  <c r="I61" i="1"/>
  <c r="I53" i="1"/>
  <c r="I44" i="1"/>
  <c r="I36" i="1"/>
  <c r="I28" i="1"/>
  <c r="I20" i="1"/>
  <c r="I19" i="1"/>
  <c r="I83" i="1"/>
  <c r="I75" i="1"/>
  <c r="I67" i="1"/>
  <c r="I59" i="1"/>
  <c r="I51" i="1"/>
  <c r="I42" i="1"/>
  <c r="I34" i="1"/>
  <c r="I26" i="1"/>
  <c r="I18" i="1"/>
</calcChain>
</file>

<file path=xl/sharedStrings.xml><?xml version="1.0" encoding="utf-8"?>
<sst xmlns="http://schemas.openxmlformats.org/spreadsheetml/2006/main" count="250" uniqueCount="193">
  <si>
    <t>2022900998</t>
  </si>
  <si>
    <t>ENGINEERING S.P.A.</t>
  </si>
  <si>
    <t/>
  </si>
  <si>
    <t>FT/2022/88</t>
  </si>
  <si>
    <t>P35</t>
  </si>
  <si>
    <t>SI COMPUTER S.P.A.</t>
  </si>
  <si>
    <t>FT/2022/58</t>
  </si>
  <si>
    <t>15</t>
  </si>
  <si>
    <t>MERITO SRL</t>
  </si>
  <si>
    <t>FT/2022/50</t>
  </si>
  <si>
    <t>4600013558</t>
  </si>
  <si>
    <t>TRENITALIA S.P.A. A SOCIO UNICO</t>
  </si>
  <si>
    <t>FT/2022/67</t>
  </si>
  <si>
    <t>MM22FPA00066</t>
  </si>
  <si>
    <t>MATICMIND S.P.A.</t>
  </si>
  <si>
    <t>FT/2022/54</t>
  </si>
  <si>
    <t>MM22FPA00067</t>
  </si>
  <si>
    <t>FT/2022/55</t>
  </si>
  <si>
    <t>MM22FPA00068</t>
  </si>
  <si>
    <t>FT/2022/56</t>
  </si>
  <si>
    <t>32/05</t>
  </si>
  <si>
    <t>TECNOLASER EUROPA SRL</t>
  </si>
  <si>
    <t>FT/2022/53</t>
  </si>
  <si>
    <t>2022900577</t>
  </si>
  <si>
    <t>FT/2022/57</t>
  </si>
  <si>
    <t>112201704893</t>
  </si>
  <si>
    <t>HERA S.P.A.</t>
  </si>
  <si>
    <t>FT/2022/60</t>
  </si>
  <si>
    <t>N46088</t>
  </si>
  <si>
    <t>EDENRED ITALIA S.R.L.</t>
  </si>
  <si>
    <t>FT/2022/80</t>
  </si>
  <si>
    <t>130_2022_0000020</t>
  </si>
  <si>
    <t>AZIENDA USL DI PIACENZA</t>
  </si>
  <si>
    <t>FT/2022/62</t>
  </si>
  <si>
    <t>12</t>
  </si>
  <si>
    <t>EBLA SOCIETÀ COOPERATIVA SERVIZI E SOLUZIONI CULTURALI</t>
  </si>
  <si>
    <t>FT/2022/59</t>
  </si>
  <si>
    <t>N94732</t>
  </si>
  <si>
    <t>FT/2022/79</t>
  </si>
  <si>
    <t>N94677</t>
  </si>
  <si>
    <t>FT/2022/78</t>
  </si>
  <si>
    <t>792/06</t>
  </si>
  <si>
    <t>FT/2022/97</t>
  </si>
  <si>
    <t>788/06</t>
  </si>
  <si>
    <t>FT/2022/68</t>
  </si>
  <si>
    <t>785/06</t>
  </si>
  <si>
    <t>FT/2022/98</t>
  </si>
  <si>
    <t>793/06</t>
  </si>
  <si>
    <t>FT/2022/102</t>
  </si>
  <si>
    <t>789/06</t>
  </si>
  <si>
    <t>FT/2022/69</t>
  </si>
  <si>
    <t>790/06</t>
  </si>
  <si>
    <t>FT/2022/96</t>
  </si>
  <si>
    <t>787/06</t>
  </si>
  <si>
    <t>FT/2022/100</t>
  </si>
  <si>
    <t>786/06</t>
  </si>
  <si>
    <t>FT/2022/95</t>
  </si>
  <si>
    <t>794/06</t>
  </si>
  <si>
    <t>FT/2022/70</t>
  </si>
  <si>
    <t>791/06</t>
  </si>
  <si>
    <t>FT/2022/101</t>
  </si>
  <si>
    <t>795/06</t>
  </si>
  <si>
    <t>FT/2022/71</t>
  </si>
  <si>
    <t>784/06</t>
  </si>
  <si>
    <t>FT/2022/94</t>
  </si>
  <si>
    <t>9500416744</t>
  </si>
  <si>
    <t>ITALIANA PETROLI S.P.A.</t>
  </si>
  <si>
    <t>FT/2022/106</t>
  </si>
  <si>
    <t>2100000033</t>
  </si>
  <si>
    <t>SOCIETÀ EMILIANA TRASPORTI AUTOFILOVIARI S.P.A.</t>
  </si>
  <si>
    <t>FT/2022/72</t>
  </si>
  <si>
    <t>2100000040</t>
  </si>
  <si>
    <t>FT/2022/73</t>
  </si>
  <si>
    <t>822000096575</t>
  </si>
  <si>
    <t>A2A ENERGIA SPA</t>
  </si>
  <si>
    <t>FT/2022/61</t>
  </si>
  <si>
    <t>142/2</t>
  </si>
  <si>
    <t>TEAM MEMORES COMPUTER S.P.A.</t>
  </si>
  <si>
    <t>FT/2022/74</t>
  </si>
  <si>
    <t>P252</t>
  </si>
  <si>
    <t>FT/2022/76</t>
  </si>
  <si>
    <t>130_2022_0000030</t>
  </si>
  <si>
    <t>FT/2022/63</t>
  </si>
  <si>
    <t>1/PA</t>
  </si>
  <si>
    <t>SBERNINI ARREDA DI SIMONA SBERNINI</t>
  </si>
  <si>
    <t>FT/2022/99</t>
  </si>
  <si>
    <t>1022097865</t>
  </si>
  <si>
    <t>SOCIETA' POSTE ITALIANE S.P.A.</t>
  </si>
  <si>
    <t>FT/2022/85</t>
  </si>
  <si>
    <t>3220151162</t>
  </si>
  <si>
    <t>FT/2022/86</t>
  </si>
  <si>
    <t>P258</t>
  </si>
  <si>
    <t>FT/2022/84</t>
  </si>
  <si>
    <t>000175T RN</t>
  </si>
  <si>
    <t>START ROMAGNA S.P.A.</t>
  </si>
  <si>
    <t>FT/2022/81</t>
  </si>
  <si>
    <t>000203T RN</t>
  </si>
  <si>
    <t>FT/2022/82</t>
  </si>
  <si>
    <t>000036T FC</t>
  </si>
  <si>
    <t>FT/2022/83</t>
  </si>
  <si>
    <t>8101000092</t>
  </si>
  <si>
    <t>TRENITALIA TPER SCARL</t>
  </si>
  <si>
    <t>FT/2022/87</t>
  </si>
  <si>
    <t>N47691</t>
  </si>
  <si>
    <t>FT/2022/77</t>
  </si>
  <si>
    <t>PA005</t>
  </si>
  <si>
    <t>KAIROS CONSULTING S.R.L.</t>
  </si>
  <si>
    <t>FT/2022/75</t>
  </si>
  <si>
    <t>86</t>
  </si>
  <si>
    <t>FT/2022/93</t>
  </si>
  <si>
    <t>2800003720</t>
  </si>
  <si>
    <t>FASTWEB SPA</t>
  </si>
  <si>
    <t>FT/2022/91</t>
  </si>
  <si>
    <t>U7300010133912</t>
  </si>
  <si>
    <t>UNIPOLRENTAL S.P.A.(EX CAR SERVE R)</t>
  </si>
  <si>
    <t>FT/2022/90</t>
  </si>
  <si>
    <t>2800003719</t>
  </si>
  <si>
    <t>FT/2022/92</t>
  </si>
  <si>
    <t>1/1847</t>
  </si>
  <si>
    <t>MIA OFFICE SRL</t>
  </si>
  <si>
    <t>FT/2022/115</t>
  </si>
  <si>
    <t>9500343917</t>
  </si>
  <si>
    <t>FT/2022/107</t>
  </si>
  <si>
    <t>2100000047</t>
  </si>
  <si>
    <t>FT/2022/111</t>
  </si>
  <si>
    <t>9500489263</t>
  </si>
  <si>
    <t>FT/2022/108</t>
  </si>
  <si>
    <t>822000126923</t>
  </si>
  <si>
    <t>FT/2022/104</t>
  </si>
  <si>
    <t>1/1886</t>
  </si>
  <si>
    <t>FT/2022/116</t>
  </si>
  <si>
    <t>365/2022</t>
  </si>
  <si>
    <t>IGEAM ACCADEMY S.R.L.</t>
  </si>
  <si>
    <t>FT/2022/105</t>
  </si>
  <si>
    <t>000259T RN</t>
  </si>
  <si>
    <t>FT/2022/109</t>
  </si>
  <si>
    <t>0073838709</t>
  </si>
  <si>
    <t>WOLTERS KLUWER ITALIA S.R.L.</t>
  </si>
  <si>
    <t>FT/2022/103</t>
  </si>
  <si>
    <t>U7300010142577</t>
  </si>
  <si>
    <t>FT/2022/110</t>
  </si>
  <si>
    <t>112202992258</t>
  </si>
  <si>
    <t>FT/2022/113</t>
  </si>
  <si>
    <t>N49197</t>
  </si>
  <si>
    <t>FT/2022/114</t>
  </si>
  <si>
    <t>1022135867</t>
  </si>
  <si>
    <t>FT/2022/120</t>
  </si>
  <si>
    <t>3220215864</t>
  </si>
  <si>
    <t>FT/2022/121</t>
  </si>
  <si>
    <t>S-296</t>
  </si>
  <si>
    <t>CONSILIA CFO S.R.L.</t>
  </si>
  <si>
    <t>FT/2022/126</t>
  </si>
  <si>
    <t>19</t>
  </si>
  <si>
    <t>CHIARINI FRANCO</t>
  </si>
  <si>
    <t>FT/2022/112</t>
  </si>
  <si>
    <t>2100000058</t>
  </si>
  <si>
    <t>FT/2022/131</t>
  </si>
  <si>
    <t>2022917117</t>
  </si>
  <si>
    <t>FT/2022/122</t>
  </si>
  <si>
    <t>24/EL</t>
  </si>
  <si>
    <t>SCS AZIONINNOVA SPA</t>
  </si>
  <si>
    <t>FT/2022/123</t>
  </si>
  <si>
    <t>9500563170</t>
  </si>
  <si>
    <t>FT/2022/119</t>
  </si>
  <si>
    <t>25/EL</t>
  </si>
  <si>
    <t>FT/2022/117</t>
  </si>
  <si>
    <t>FATTPA 21_22</t>
  </si>
  <si>
    <t>M.B.S. S.R.L.</t>
  </si>
  <si>
    <t>FT/2022/118</t>
  </si>
  <si>
    <t>822000156354</t>
  </si>
  <si>
    <t>FT/2022/124</t>
  </si>
  <si>
    <t>2/SP</t>
  </si>
  <si>
    <t>SCATOLIFICIO CARTOTECNICA CORONA DI NICOLA BETTI</t>
  </si>
  <si>
    <t>FT/2022/125</t>
  </si>
  <si>
    <t>000347T RN</t>
  </si>
  <si>
    <t>FT/2022/130</t>
  </si>
  <si>
    <t>U7300010176978</t>
  </si>
  <si>
    <t>FT/2022/127</t>
  </si>
  <si>
    <t>130_2022_0000051</t>
  </si>
  <si>
    <t>FT/2022/129</t>
  </si>
  <si>
    <t>N50594</t>
  </si>
  <si>
    <t>FT/2022/128</t>
  </si>
  <si>
    <t>Riferimento</t>
  </si>
  <si>
    <t>Nome / Ragione sociale</t>
  </si>
  <si>
    <t>Data scadenza</t>
  </si>
  <si>
    <t>Protocollo</t>
  </si>
  <si>
    <t>Data Mandato</t>
  </si>
  <si>
    <t>Data pagamento - data scadenza</t>
  </si>
  <si>
    <t>Giorni per importo</t>
  </si>
  <si>
    <t>TOTALE</t>
  </si>
  <si>
    <t>Tempistica pagamenti</t>
  </si>
  <si>
    <t>Imp. base imponibile al netto di nota credito e ritenute</t>
  </si>
  <si>
    <t>TEMPESTIVITA' PAGAMENTI DAL 01.04.2022 AL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</si>
</sst>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3" fontId="3" fillId="4" borderId="1" xfId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127000</xdr:rowOff>
    </xdr:to>
    <xdr:pic>
      <xdr:nvPicPr>
        <xdr:cNvPr id="26" name="Picture 14">
          <a:extLst>
            <a:ext uri="{FF2B5EF4-FFF2-40B4-BE49-F238E27FC236}">
              <a16:creationId xmlns:a16="http://schemas.microsoft.com/office/drawing/2014/main" id="{B80AB2D7-60E0-4367-B530-AFDAA793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89"/>
  <sheetViews>
    <sheetView tabSelected="1" topLeftCell="A31" zoomScaleNormal="100" workbookViewId="0">
      <selection activeCell="A47" sqref="A47:XFD47"/>
    </sheetView>
  </sheetViews>
  <sheetFormatPr defaultRowHeight="11.5" x14ac:dyDescent="0.25"/>
  <cols>
    <col min="1" max="1" width="15" style="1" bestFit="1" customWidth="1"/>
    <col min="2" max="2" width="18" style="1" bestFit="1" customWidth="1"/>
    <col min="3" max="3" width="56" style="1" bestFit="1" customWidth="1"/>
    <col min="4" max="4" width="14.81640625" style="5" customWidth="1"/>
    <col min="5" max="5" width="12.90625" style="1" customWidth="1"/>
    <col min="6" max="6" width="13.1796875" style="1" customWidth="1"/>
    <col min="7" max="7" width="9.1796875" style="1" customWidth="1"/>
    <col min="8" max="8" width="13.453125" style="5" customWidth="1"/>
    <col min="9" max="9" width="8.7265625" style="5"/>
    <col min="10" max="16384" width="8.7265625" style="1"/>
  </cols>
  <sheetData>
    <row r="8" spans="1:9" x14ac:dyDescent="0.25">
      <c r="C8" s="12" t="s">
        <v>192</v>
      </c>
    </row>
    <row r="11" spans="1:9" s="11" customFormat="1" ht="46" x14ac:dyDescent="0.25">
      <c r="A11" s="8" t="s">
        <v>185</v>
      </c>
      <c r="B11" s="8" t="s">
        <v>182</v>
      </c>
      <c r="C11" s="8" t="s">
        <v>183</v>
      </c>
      <c r="D11" s="10" t="s">
        <v>191</v>
      </c>
      <c r="E11" s="8" t="s">
        <v>184</v>
      </c>
      <c r="F11" s="8" t="s">
        <v>186</v>
      </c>
      <c r="G11" s="10" t="s">
        <v>187</v>
      </c>
      <c r="H11" s="9" t="s">
        <v>188</v>
      </c>
      <c r="I11" s="9" t="s">
        <v>190</v>
      </c>
    </row>
    <row r="12" spans="1:9" x14ac:dyDescent="0.25">
      <c r="A12" s="14" t="s">
        <v>3</v>
      </c>
      <c r="B12" s="14" t="s">
        <v>0</v>
      </c>
      <c r="C12" s="14" t="s">
        <v>1</v>
      </c>
      <c r="D12" s="15">
        <v>6168.87</v>
      </c>
      <c r="E12" s="16">
        <v>44709</v>
      </c>
      <c r="F12" s="16">
        <v>44685</v>
      </c>
      <c r="G12" s="17">
        <v>-24</v>
      </c>
      <c r="H12" s="15">
        <v>-148052.88</v>
      </c>
      <c r="I12" s="18">
        <f>H12/D$89</f>
        <v>-7.2487694773841677E-2</v>
      </c>
    </row>
    <row r="13" spans="1:9" x14ac:dyDescent="0.25">
      <c r="A13" s="14" t="s">
        <v>6</v>
      </c>
      <c r="B13" s="14" t="s">
        <v>4</v>
      </c>
      <c r="C13" s="14" t="s">
        <v>5</v>
      </c>
      <c r="D13" s="15">
        <v>13880.25</v>
      </c>
      <c r="E13" s="16">
        <v>44630</v>
      </c>
      <c r="F13" s="16">
        <v>44657</v>
      </c>
      <c r="G13" s="17">
        <v>27</v>
      </c>
      <c r="H13" s="15">
        <v>374766.75</v>
      </c>
      <c r="I13" s="18">
        <f t="shared" ref="I13:I77" si="0">H13/D$89</f>
        <v>0.18348834406588127</v>
      </c>
    </row>
    <row r="14" spans="1:9" x14ac:dyDescent="0.25">
      <c r="A14" s="14" t="s">
        <v>9</v>
      </c>
      <c r="B14" s="14" t="s">
        <v>7</v>
      </c>
      <c r="C14" s="14" t="s">
        <v>8</v>
      </c>
      <c r="D14" s="15">
        <v>68517</v>
      </c>
      <c r="E14" s="16">
        <v>44664</v>
      </c>
      <c r="F14" s="16">
        <v>44656</v>
      </c>
      <c r="G14" s="17">
        <v>-8</v>
      </c>
      <c r="H14" s="15">
        <v>-548136</v>
      </c>
      <c r="I14" s="18">
        <f t="shared" si="0"/>
        <v>-0.26837110539527825</v>
      </c>
    </row>
    <row r="15" spans="1:9" x14ac:dyDescent="0.25">
      <c r="A15" s="14" t="s">
        <v>12</v>
      </c>
      <c r="B15" s="14" t="s">
        <v>10</v>
      </c>
      <c r="C15" s="14" t="s">
        <v>11</v>
      </c>
      <c r="D15" s="15">
        <v>113.36</v>
      </c>
      <c r="E15" s="16">
        <v>44653</v>
      </c>
      <c r="F15" s="16">
        <v>44697</v>
      </c>
      <c r="G15" s="17">
        <v>44</v>
      </c>
      <c r="H15" s="15">
        <v>4987.84</v>
      </c>
      <c r="I15" s="18">
        <f t="shared" si="0"/>
        <v>2.4420803127960665E-3</v>
      </c>
    </row>
    <row r="16" spans="1:9" x14ac:dyDescent="0.25">
      <c r="A16" s="14" t="s">
        <v>15</v>
      </c>
      <c r="B16" s="14" t="s">
        <v>13</v>
      </c>
      <c r="C16" s="14" t="s">
        <v>14</v>
      </c>
      <c r="D16" s="15">
        <v>119.58</v>
      </c>
      <c r="E16" s="16">
        <v>44665</v>
      </c>
      <c r="F16" s="16">
        <v>44662</v>
      </c>
      <c r="G16" s="17">
        <v>-3</v>
      </c>
      <c r="H16" s="15">
        <v>-358.74</v>
      </c>
      <c r="I16" s="18">
        <f t="shared" si="0"/>
        <v>-1.7564153850413422E-4</v>
      </c>
    </row>
    <row r="17" spans="1:9" x14ac:dyDescent="0.25">
      <c r="A17" s="14" t="s">
        <v>17</v>
      </c>
      <c r="B17" s="14" t="s">
        <v>16</v>
      </c>
      <c r="C17" s="14" t="s">
        <v>14</v>
      </c>
      <c r="D17" s="15">
        <v>518.17999999999995</v>
      </c>
      <c r="E17" s="16">
        <v>44665</v>
      </c>
      <c r="F17" s="16">
        <v>44662</v>
      </c>
      <c r="G17" s="17">
        <v>-3</v>
      </c>
      <c r="H17" s="15">
        <v>-1554.54</v>
      </c>
      <c r="I17" s="18">
        <f t="shared" si="0"/>
        <v>-7.61113333517915E-4</v>
      </c>
    </row>
    <row r="18" spans="1:9" x14ac:dyDescent="0.25">
      <c r="A18" s="14" t="s">
        <v>19</v>
      </c>
      <c r="B18" s="14" t="s">
        <v>18</v>
      </c>
      <c r="C18" s="14" t="s">
        <v>14</v>
      </c>
      <c r="D18" s="15">
        <v>478.31</v>
      </c>
      <c r="E18" s="16">
        <v>44665</v>
      </c>
      <c r="F18" s="16">
        <v>44662</v>
      </c>
      <c r="G18" s="17">
        <v>-3</v>
      </c>
      <c r="H18" s="15">
        <v>-1434.93</v>
      </c>
      <c r="I18" s="18">
        <f t="shared" si="0"/>
        <v>-7.0255146581294902E-4</v>
      </c>
    </row>
    <row r="19" spans="1:9" x14ac:dyDescent="0.25">
      <c r="A19" s="14" t="s">
        <v>22</v>
      </c>
      <c r="B19" s="14" t="s">
        <v>20</v>
      </c>
      <c r="C19" s="14" t="s">
        <v>21</v>
      </c>
      <c r="D19" s="15">
        <v>400</v>
      </c>
      <c r="E19" s="16">
        <v>44673</v>
      </c>
      <c r="F19" s="16">
        <v>44657</v>
      </c>
      <c r="G19" s="17">
        <v>-16</v>
      </c>
      <c r="H19" s="15">
        <v>-6400</v>
      </c>
      <c r="I19" s="18">
        <f t="shared" si="0"/>
        <v>-3.1334834320857975E-3</v>
      </c>
    </row>
    <row r="20" spans="1:9" x14ac:dyDescent="0.25">
      <c r="A20" s="14" t="s">
        <v>24</v>
      </c>
      <c r="B20" s="14" t="s">
        <v>23</v>
      </c>
      <c r="C20" s="14" t="s">
        <v>1</v>
      </c>
      <c r="D20" s="15">
        <v>558831.80000000005</v>
      </c>
      <c r="E20" s="16">
        <v>44665</v>
      </c>
      <c r="F20" s="16">
        <v>44658</v>
      </c>
      <c r="G20" s="17">
        <v>-7</v>
      </c>
      <c r="H20" s="15">
        <v>-3911822.6</v>
      </c>
      <c r="I20" s="18">
        <f t="shared" si="0"/>
        <v>-1.9152548916185608</v>
      </c>
    </row>
    <row r="21" spans="1:9" x14ac:dyDescent="0.25">
      <c r="A21" s="14" t="s">
        <v>27</v>
      </c>
      <c r="B21" s="14" t="s">
        <v>25</v>
      </c>
      <c r="C21" s="14" t="s">
        <v>26</v>
      </c>
      <c r="D21" s="15">
        <v>113.19</v>
      </c>
      <c r="E21" s="16">
        <v>44687</v>
      </c>
      <c r="F21" s="16">
        <v>44658</v>
      </c>
      <c r="G21" s="17">
        <v>-29</v>
      </c>
      <c r="H21" s="15">
        <v>-3282.51</v>
      </c>
      <c r="I21" s="18">
        <f t="shared" si="0"/>
        <v>-1.6071391719774926E-3</v>
      </c>
    </row>
    <row r="22" spans="1:9" x14ac:dyDescent="0.25">
      <c r="A22" s="14" t="s">
        <v>30</v>
      </c>
      <c r="B22" s="14" t="s">
        <v>28</v>
      </c>
      <c r="C22" s="14" t="s">
        <v>29</v>
      </c>
      <c r="D22" s="15">
        <v>24714.799999999999</v>
      </c>
      <c r="E22" s="16">
        <v>44669</v>
      </c>
      <c r="F22" s="16">
        <v>44687</v>
      </c>
      <c r="G22" s="17">
        <v>18</v>
      </c>
      <c r="H22" s="15">
        <v>444866.4</v>
      </c>
      <c r="I22" s="18">
        <f t="shared" si="0"/>
        <v>0.21780960842057084</v>
      </c>
    </row>
    <row r="23" spans="1:9" x14ac:dyDescent="0.25">
      <c r="A23" s="14" t="s">
        <v>33</v>
      </c>
      <c r="B23" s="14" t="s">
        <v>31</v>
      </c>
      <c r="C23" s="14" t="s">
        <v>32</v>
      </c>
      <c r="D23" s="15">
        <v>680</v>
      </c>
      <c r="E23" s="16">
        <v>44675</v>
      </c>
      <c r="F23" s="16">
        <v>44673</v>
      </c>
      <c r="G23" s="17">
        <v>-2</v>
      </c>
      <c r="H23" s="15">
        <v>-1360</v>
      </c>
      <c r="I23" s="18">
        <f t="shared" si="0"/>
        <v>-6.6586522931823201E-4</v>
      </c>
    </row>
    <row r="24" spans="1:9" x14ac:dyDescent="0.25">
      <c r="A24" s="14" t="s">
        <v>36</v>
      </c>
      <c r="B24" s="14" t="s">
        <v>34</v>
      </c>
      <c r="C24" s="14" t="s">
        <v>35</v>
      </c>
      <c r="D24" s="15">
        <v>72218.83</v>
      </c>
      <c r="E24" s="16">
        <v>44682</v>
      </c>
      <c r="F24" s="16">
        <v>44662</v>
      </c>
      <c r="G24" s="17">
        <v>-20</v>
      </c>
      <c r="H24" s="15">
        <v>-1444376.6</v>
      </c>
      <c r="I24" s="18">
        <f t="shared" si="0"/>
        <v>-0.70717658528006488</v>
      </c>
    </row>
    <row r="25" spans="1:9" x14ac:dyDescent="0.25">
      <c r="A25" s="14" t="s">
        <v>38</v>
      </c>
      <c r="B25" s="14" t="s">
        <v>37</v>
      </c>
      <c r="C25" s="14" t="s">
        <v>29</v>
      </c>
      <c r="D25" s="15">
        <v>-1254.92</v>
      </c>
      <c r="E25" s="16">
        <v>44699</v>
      </c>
      <c r="F25" s="16">
        <v>44687</v>
      </c>
      <c r="G25" s="17">
        <v>-12</v>
      </c>
      <c r="H25" s="15">
        <v>15059.04</v>
      </c>
      <c r="I25" s="18">
        <f t="shared" si="0"/>
        <v>7.3730081786120803E-3</v>
      </c>
    </row>
    <row r="26" spans="1:9" x14ac:dyDescent="0.25">
      <c r="A26" s="14" t="s">
        <v>40</v>
      </c>
      <c r="B26" s="14" t="s">
        <v>39</v>
      </c>
      <c r="C26" s="14" t="s">
        <v>29</v>
      </c>
      <c r="D26" s="15">
        <v>-147.96</v>
      </c>
      <c r="E26" s="16">
        <v>44699</v>
      </c>
      <c r="F26" s="16">
        <v>44687</v>
      </c>
      <c r="G26" s="17">
        <v>-12</v>
      </c>
      <c r="H26" s="15">
        <v>1775.52</v>
      </c>
      <c r="I26" s="18">
        <f t="shared" si="0"/>
        <v>8.6930664114640238E-4</v>
      </c>
    </row>
    <row r="27" spans="1:9" x14ac:dyDescent="0.25">
      <c r="A27" s="14" t="s">
        <v>42</v>
      </c>
      <c r="B27" s="14" t="s">
        <v>41</v>
      </c>
      <c r="C27" s="14" t="s">
        <v>21</v>
      </c>
      <c r="D27" s="15">
        <v>106.32</v>
      </c>
      <c r="E27" s="16">
        <v>44686</v>
      </c>
      <c r="F27" s="16">
        <v>44699</v>
      </c>
      <c r="G27" s="17">
        <v>13</v>
      </c>
      <c r="H27" s="15">
        <v>1382.16</v>
      </c>
      <c r="I27" s="18">
        <f t="shared" si="0"/>
        <v>6.7671491570182906E-4</v>
      </c>
    </row>
    <row r="28" spans="1:9" x14ac:dyDescent="0.25">
      <c r="A28" s="14" t="s">
        <v>44</v>
      </c>
      <c r="B28" s="14" t="s">
        <v>43</v>
      </c>
      <c r="C28" s="14" t="s">
        <v>21</v>
      </c>
      <c r="D28" s="15">
        <v>35.44</v>
      </c>
      <c r="E28" s="16">
        <v>44686</v>
      </c>
      <c r="F28" s="16">
        <v>44673</v>
      </c>
      <c r="G28" s="17">
        <v>-13</v>
      </c>
      <c r="H28" s="15">
        <v>-460.72</v>
      </c>
      <c r="I28" s="18">
        <f t="shared" si="0"/>
        <v>-2.2557163856727638E-4</v>
      </c>
    </row>
    <row r="29" spans="1:9" x14ac:dyDescent="0.25">
      <c r="A29" s="14" t="s">
        <v>46</v>
      </c>
      <c r="B29" s="14" t="s">
        <v>45</v>
      </c>
      <c r="C29" s="14" t="s">
        <v>21</v>
      </c>
      <c r="D29" s="15">
        <v>126.06</v>
      </c>
      <c r="E29" s="16">
        <v>44686</v>
      </c>
      <c r="F29" s="16">
        <v>44699</v>
      </c>
      <c r="G29" s="17">
        <v>13</v>
      </c>
      <c r="H29" s="15">
        <v>1638.78</v>
      </c>
      <c r="I29" s="18">
        <f t="shared" si="0"/>
        <v>8.0235780919274424E-4</v>
      </c>
    </row>
    <row r="30" spans="1:9" x14ac:dyDescent="0.25">
      <c r="A30" s="14" t="s">
        <v>48</v>
      </c>
      <c r="B30" s="14" t="s">
        <v>47</v>
      </c>
      <c r="C30" s="14" t="s">
        <v>21</v>
      </c>
      <c r="D30" s="15">
        <v>979.42</v>
      </c>
      <c r="E30" s="16">
        <v>44686</v>
      </c>
      <c r="F30" s="16">
        <v>44699</v>
      </c>
      <c r="G30" s="17">
        <v>13</v>
      </c>
      <c r="H30" s="15">
        <v>12732.46</v>
      </c>
      <c r="I30" s="18">
        <f t="shared" si="0"/>
        <v>6.2338988218273647E-3</v>
      </c>
    </row>
    <row r="31" spans="1:9" x14ac:dyDescent="0.25">
      <c r="A31" s="14" t="s">
        <v>50</v>
      </c>
      <c r="B31" s="14" t="s">
        <v>49</v>
      </c>
      <c r="C31" s="14" t="s">
        <v>21</v>
      </c>
      <c r="D31" s="15">
        <v>15.68</v>
      </c>
      <c r="E31" s="16">
        <v>44686</v>
      </c>
      <c r="F31" s="16">
        <v>44673</v>
      </c>
      <c r="G31" s="17">
        <v>-13</v>
      </c>
      <c r="H31" s="15">
        <v>-203.84</v>
      </c>
      <c r="I31" s="18">
        <f t="shared" si="0"/>
        <v>-9.9801447311932654E-5</v>
      </c>
    </row>
    <row r="32" spans="1:9" x14ac:dyDescent="0.25">
      <c r="A32" s="14" t="s">
        <v>52</v>
      </c>
      <c r="B32" s="14" t="s">
        <v>51</v>
      </c>
      <c r="C32" s="14" t="s">
        <v>21</v>
      </c>
      <c r="D32" s="15">
        <v>3507.83</v>
      </c>
      <c r="E32" s="16">
        <v>44686</v>
      </c>
      <c r="F32" s="16">
        <v>44699</v>
      </c>
      <c r="G32" s="17">
        <v>13</v>
      </c>
      <c r="H32" s="15">
        <v>45601.79</v>
      </c>
      <c r="I32" s="18">
        <f t="shared" si="0"/>
        <v>2.2326945849758719E-2</v>
      </c>
    </row>
    <row r="33" spans="1:9" x14ac:dyDescent="0.25">
      <c r="A33" s="14" t="s">
        <v>54</v>
      </c>
      <c r="B33" s="14" t="s">
        <v>53</v>
      </c>
      <c r="C33" s="14" t="s">
        <v>21</v>
      </c>
      <c r="D33" s="15">
        <v>485.47</v>
      </c>
      <c r="E33" s="16">
        <v>44686</v>
      </c>
      <c r="F33" s="16">
        <v>44699</v>
      </c>
      <c r="G33" s="17">
        <v>13</v>
      </c>
      <c r="H33" s="15">
        <v>6311.11</v>
      </c>
      <c r="I33" s="18">
        <f t="shared" si="0"/>
        <v>3.0899622848548432E-3</v>
      </c>
    </row>
    <row r="34" spans="1:9" x14ac:dyDescent="0.25">
      <c r="A34" s="14" t="s">
        <v>56</v>
      </c>
      <c r="B34" s="14" t="s">
        <v>55</v>
      </c>
      <c r="C34" s="14" t="s">
        <v>21</v>
      </c>
      <c r="D34" s="15">
        <v>42.81</v>
      </c>
      <c r="E34" s="16">
        <v>44686</v>
      </c>
      <c r="F34" s="16">
        <v>44699</v>
      </c>
      <c r="G34" s="17">
        <v>13</v>
      </c>
      <c r="H34" s="15">
        <v>556.53</v>
      </c>
      <c r="I34" s="18">
        <f t="shared" si="0"/>
        <v>2.7248086475917325E-4</v>
      </c>
    </row>
    <row r="35" spans="1:9" x14ac:dyDescent="0.25">
      <c r="A35" s="14" t="s">
        <v>58</v>
      </c>
      <c r="B35" s="14" t="s">
        <v>57</v>
      </c>
      <c r="C35" s="14" t="s">
        <v>21</v>
      </c>
      <c r="D35" s="15">
        <v>81.41</v>
      </c>
      <c r="E35" s="16">
        <v>44686</v>
      </c>
      <c r="F35" s="16">
        <v>44673</v>
      </c>
      <c r="G35" s="17">
        <v>-13</v>
      </c>
      <c r="H35" s="15">
        <v>-1058.33</v>
      </c>
      <c r="I35" s="18">
        <f t="shared" si="0"/>
        <v>-5.1816555010615031E-4</v>
      </c>
    </row>
    <row r="36" spans="1:9" x14ac:dyDescent="0.25">
      <c r="A36" s="14" t="s">
        <v>60</v>
      </c>
      <c r="B36" s="14" t="s">
        <v>59</v>
      </c>
      <c r="C36" s="14" t="s">
        <v>21</v>
      </c>
      <c r="D36" s="15">
        <v>608.65</v>
      </c>
      <c r="E36" s="16">
        <v>44686</v>
      </c>
      <c r="F36" s="16">
        <v>44699</v>
      </c>
      <c r="G36" s="17">
        <v>13</v>
      </c>
      <c r="H36" s="15">
        <v>7912.45</v>
      </c>
      <c r="I36" s="18">
        <f t="shared" si="0"/>
        <v>3.8739892159698856E-3</v>
      </c>
    </row>
    <row r="37" spans="1:9" x14ac:dyDescent="0.25">
      <c r="A37" s="14" t="s">
        <v>62</v>
      </c>
      <c r="B37" s="14" t="s">
        <v>61</v>
      </c>
      <c r="C37" s="14" t="s">
        <v>21</v>
      </c>
      <c r="D37" s="15">
        <v>81.41</v>
      </c>
      <c r="E37" s="16">
        <v>44686</v>
      </c>
      <c r="F37" s="16">
        <v>44673</v>
      </c>
      <c r="G37" s="17">
        <v>-13</v>
      </c>
      <c r="H37" s="15">
        <v>-1058.33</v>
      </c>
      <c r="I37" s="18">
        <f t="shared" si="0"/>
        <v>-5.1816555010615031E-4</v>
      </c>
    </row>
    <row r="38" spans="1:9" x14ac:dyDescent="0.25">
      <c r="A38" s="14" t="s">
        <v>64</v>
      </c>
      <c r="B38" s="14" t="s">
        <v>63</v>
      </c>
      <c r="C38" s="14" t="s">
        <v>21</v>
      </c>
      <c r="D38" s="15">
        <v>970.72</v>
      </c>
      <c r="E38" s="16">
        <v>44686</v>
      </c>
      <c r="F38" s="16">
        <v>44699</v>
      </c>
      <c r="G38" s="17">
        <v>13</v>
      </c>
      <c r="H38" s="15">
        <v>12619.36</v>
      </c>
      <c r="I38" s="18">
        <f t="shared" si="0"/>
        <v>6.1785242943009737E-3</v>
      </c>
    </row>
    <row r="39" spans="1:9" x14ac:dyDescent="0.25">
      <c r="A39" s="14" t="s">
        <v>67</v>
      </c>
      <c r="B39" s="14" t="s">
        <v>65</v>
      </c>
      <c r="C39" s="14" t="s">
        <v>66</v>
      </c>
      <c r="D39" s="15">
        <v>547.96</v>
      </c>
      <c r="E39" s="16">
        <v>44689</v>
      </c>
      <c r="F39" s="16">
        <v>44705</v>
      </c>
      <c r="G39" s="17">
        <v>16</v>
      </c>
      <c r="H39" s="15">
        <v>8767.36</v>
      </c>
      <c r="I39" s="18">
        <f t="shared" si="0"/>
        <v>4.2925589536143343E-3</v>
      </c>
    </row>
    <row r="40" spans="1:9" x14ac:dyDescent="0.25">
      <c r="A40" s="14" t="s">
        <v>70</v>
      </c>
      <c r="B40" s="14" t="s">
        <v>68</v>
      </c>
      <c r="C40" s="14" t="s">
        <v>69</v>
      </c>
      <c r="D40" s="15">
        <v>713.64</v>
      </c>
      <c r="E40" s="16">
        <v>44702</v>
      </c>
      <c r="F40" s="16">
        <v>44673</v>
      </c>
      <c r="G40" s="17">
        <v>-29</v>
      </c>
      <c r="H40" s="15">
        <v>-20695.560000000001</v>
      </c>
      <c r="I40" s="18">
        <f t="shared" si="0"/>
        <v>-1.0132686621521492E-2</v>
      </c>
    </row>
    <row r="41" spans="1:9" x14ac:dyDescent="0.25">
      <c r="A41" s="14" t="s">
        <v>72</v>
      </c>
      <c r="B41" s="14" t="s">
        <v>71</v>
      </c>
      <c r="C41" s="14" t="s">
        <v>69</v>
      </c>
      <c r="D41" s="15">
        <v>195.45</v>
      </c>
      <c r="E41" s="16">
        <v>44702</v>
      </c>
      <c r="F41" s="16">
        <v>44673</v>
      </c>
      <c r="G41" s="17">
        <v>-29</v>
      </c>
      <c r="H41" s="15">
        <v>-5668.05</v>
      </c>
      <c r="I41" s="18">
        <f t="shared" si="0"/>
        <v>-2.7751157448802979E-3</v>
      </c>
    </row>
    <row r="42" spans="1:9" x14ac:dyDescent="0.25">
      <c r="A42" s="14" t="s">
        <v>75</v>
      </c>
      <c r="B42" s="14" t="s">
        <v>73</v>
      </c>
      <c r="C42" s="14" t="s">
        <v>74</v>
      </c>
      <c r="D42" s="15">
        <v>5246.15</v>
      </c>
      <c r="E42" s="16">
        <v>44693</v>
      </c>
      <c r="F42" s="16">
        <v>44666</v>
      </c>
      <c r="G42" s="17">
        <v>-27</v>
      </c>
      <c r="H42" s="15">
        <v>-141646.04999999999</v>
      </c>
      <c r="I42" s="18">
        <f t="shared" si="0"/>
        <v>-6.9350867327405696E-2</v>
      </c>
    </row>
    <row r="43" spans="1:9" x14ac:dyDescent="0.25">
      <c r="A43" s="14" t="s">
        <v>78</v>
      </c>
      <c r="B43" s="14" t="s">
        <v>76</v>
      </c>
      <c r="C43" s="14" t="s">
        <v>77</v>
      </c>
      <c r="D43" s="15">
        <v>4967.04</v>
      </c>
      <c r="E43" s="16">
        <v>44692</v>
      </c>
      <c r="F43" s="16">
        <v>44685</v>
      </c>
      <c r="G43" s="17">
        <v>-7</v>
      </c>
      <c r="H43" s="15">
        <v>-34769.279999999999</v>
      </c>
      <c r="I43" s="18">
        <f t="shared" si="0"/>
        <v>-1.7023275441492514E-2</v>
      </c>
    </row>
    <row r="44" spans="1:9" x14ac:dyDescent="0.25">
      <c r="A44" s="14" t="s">
        <v>80</v>
      </c>
      <c r="B44" s="14" t="s">
        <v>79</v>
      </c>
      <c r="C44" s="14" t="s">
        <v>5</v>
      </c>
      <c r="D44" s="15">
        <v>13880.25</v>
      </c>
      <c r="E44" s="16">
        <v>44692</v>
      </c>
      <c r="F44" s="16">
        <v>44673</v>
      </c>
      <c r="G44" s="17">
        <v>-19</v>
      </c>
      <c r="H44" s="15">
        <v>-263724.75</v>
      </c>
      <c r="I44" s="18">
        <f t="shared" si="0"/>
        <v>-0.12912142730562015</v>
      </c>
    </row>
    <row r="45" spans="1:9" x14ac:dyDescent="0.25">
      <c r="A45" s="14" t="s">
        <v>82</v>
      </c>
      <c r="B45" s="14" t="s">
        <v>81</v>
      </c>
      <c r="C45" s="14" t="s">
        <v>32</v>
      </c>
      <c r="D45" s="15">
        <v>360</v>
      </c>
      <c r="E45" s="16">
        <v>44693</v>
      </c>
      <c r="F45" s="16">
        <v>44673</v>
      </c>
      <c r="G45" s="17">
        <v>-20</v>
      </c>
      <c r="H45" s="15">
        <v>-7200</v>
      </c>
      <c r="I45" s="18">
        <f t="shared" si="0"/>
        <v>-3.5251688610965222E-3</v>
      </c>
    </row>
    <row r="46" spans="1:9" x14ac:dyDescent="0.25">
      <c r="A46" s="14" t="s">
        <v>85</v>
      </c>
      <c r="B46" s="14" t="s">
        <v>83</v>
      </c>
      <c r="C46" s="14" t="s">
        <v>84</v>
      </c>
      <c r="D46" s="15">
        <v>3142</v>
      </c>
      <c r="E46" s="16">
        <v>44695</v>
      </c>
      <c r="F46" s="16">
        <v>44697</v>
      </c>
      <c r="G46" s="17">
        <v>2</v>
      </c>
      <c r="H46" s="15">
        <v>6284</v>
      </c>
      <c r="I46" s="18">
        <f t="shared" si="0"/>
        <v>3.0766890448792423E-3</v>
      </c>
    </row>
    <row r="47" spans="1:9" s="11" customFormat="1" ht="46" x14ac:dyDescent="0.25">
      <c r="A47" s="8" t="s">
        <v>185</v>
      </c>
      <c r="B47" s="8" t="s">
        <v>182</v>
      </c>
      <c r="C47" s="8" t="s">
        <v>183</v>
      </c>
      <c r="D47" s="10" t="s">
        <v>191</v>
      </c>
      <c r="E47" s="8" t="s">
        <v>184</v>
      </c>
      <c r="F47" s="8" t="s">
        <v>186</v>
      </c>
      <c r="G47" s="10" t="s">
        <v>187</v>
      </c>
      <c r="H47" s="9" t="s">
        <v>188</v>
      </c>
      <c r="I47" s="9" t="s">
        <v>190</v>
      </c>
    </row>
    <row r="48" spans="1:9" x14ac:dyDescent="0.25">
      <c r="A48" s="14" t="s">
        <v>88</v>
      </c>
      <c r="B48" s="14" t="s">
        <v>86</v>
      </c>
      <c r="C48" s="14" t="s">
        <v>87</v>
      </c>
      <c r="D48" s="15">
        <v>1210.9000000000001</v>
      </c>
      <c r="E48" s="16">
        <v>44701</v>
      </c>
      <c r="F48" s="16">
        <v>44685</v>
      </c>
      <c r="G48" s="17">
        <v>-16</v>
      </c>
      <c r="H48" s="15">
        <v>-19374.400000000001</v>
      </c>
      <c r="I48" s="18">
        <f t="shared" si="0"/>
        <v>-9.4858377197817312E-3</v>
      </c>
    </row>
    <row r="49" spans="1:9" x14ac:dyDescent="0.25">
      <c r="A49" s="14" t="s">
        <v>90</v>
      </c>
      <c r="B49" s="14" t="s">
        <v>89</v>
      </c>
      <c r="C49" s="14" t="s">
        <v>87</v>
      </c>
      <c r="D49" s="15">
        <v>18.96</v>
      </c>
      <c r="E49" s="16">
        <v>44701</v>
      </c>
      <c r="F49" s="16">
        <v>44685</v>
      </c>
      <c r="G49" s="17">
        <v>-16</v>
      </c>
      <c r="H49" s="15">
        <v>-303.36</v>
      </c>
      <c r="I49" s="18">
        <f t="shared" si="0"/>
        <v>-1.4852711468086682E-4</v>
      </c>
    </row>
    <row r="50" spans="1:9" x14ac:dyDescent="0.25">
      <c r="A50" s="14" t="s">
        <v>92</v>
      </c>
      <c r="B50" s="14" t="s">
        <v>91</v>
      </c>
      <c r="C50" s="14" t="s">
        <v>5</v>
      </c>
      <c r="D50" s="15">
        <v>8118.56</v>
      </c>
      <c r="E50" s="16">
        <v>44696</v>
      </c>
      <c r="F50" s="16">
        <v>44685</v>
      </c>
      <c r="G50" s="17">
        <v>-11</v>
      </c>
      <c r="H50" s="15">
        <v>-89304.16</v>
      </c>
      <c r="I50" s="18">
        <f t="shared" si="0"/>
        <v>-4.3723922777553E-2</v>
      </c>
    </row>
    <row r="51" spans="1:9" x14ac:dyDescent="0.25">
      <c r="A51" s="14" t="s">
        <v>95</v>
      </c>
      <c r="B51" s="14" t="s">
        <v>93</v>
      </c>
      <c r="C51" s="14" t="s">
        <v>94</v>
      </c>
      <c r="D51" s="15">
        <v>868.3</v>
      </c>
      <c r="E51" s="16">
        <v>44702</v>
      </c>
      <c r="F51" s="16">
        <v>44677</v>
      </c>
      <c r="G51" s="17">
        <v>-25</v>
      </c>
      <c r="H51" s="15">
        <v>-21707.5</v>
      </c>
      <c r="I51" s="18">
        <f t="shared" si="0"/>
        <v>-1.0628139312812883E-2</v>
      </c>
    </row>
    <row r="52" spans="1:9" x14ac:dyDescent="0.25">
      <c r="A52" s="14" t="s">
        <v>97</v>
      </c>
      <c r="B52" s="14" t="s">
        <v>96</v>
      </c>
      <c r="C52" s="14" t="s">
        <v>94</v>
      </c>
      <c r="D52" s="15">
        <v>243.2</v>
      </c>
      <c r="E52" s="16">
        <v>44702</v>
      </c>
      <c r="F52" s="16">
        <v>44677</v>
      </c>
      <c r="G52" s="17">
        <v>-25</v>
      </c>
      <c r="H52" s="15">
        <v>-6080</v>
      </c>
      <c r="I52" s="18">
        <f t="shared" si="0"/>
        <v>-2.9768092604815079E-3</v>
      </c>
    </row>
    <row r="53" spans="1:9" x14ac:dyDescent="0.25">
      <c r="A53" s="14" t="s">
        <v>99</v>
      </c>
      <c r="B53" s="14" t="s">
        <v>98</v>
      </c>
      <c r="C53" s="14" t="s">
        <v>94</v>
      </c>
      <c r="D53" s="15">
        <v>486.4</v>
      </c>
      <c r="E53" s="16">
        <v>44702</v>
      </c>
      <c r="F53" s="16">
        <v>44677</v>
      </c>
      <c r="G53" s="17">
        <v>-25</v>
      </c>
      <c r="H53" s="15">
        <v>-12160</v>
      </c>
      <c r="I53" s="18">
        <f t="shared" si="0"/>
        <v>-5.9536185209630157E-3</v>
      </c>
    </row>
    <row r="54" spans="1:9" x14ac:dyDescent="0.25">
      <c r="A54" s="14" t="s">
        <v>102</v>
      </c>
      <c r="B54" s="14" t="s">
        <v>100</v>
      </c>
      <c r="C54" s="14" t="s">
        <v>101</v>
      </c>
      <c r="D54" s="15">
        <v>3501.36</v>
      </c>
      <c r="E54" s="16">
        <v>44698</v>
      </c>
      <c r="F54" s="16">
        <v>44685</v>
      </c>
      <c r="G54" s="17">
        <v>-13</v>
      </c>
      <c r="H54" s="15">
        <v>-45517.68</v>
      </c>
      <c r="I54" s="18">
        <f t="shared" si="0"/>
        <v>-2.2285765022966104E-2</v>
      </c>
    </row>
    <row r="55" spans="1:9" x14ac:dyDescent="0.25">
      <c r="A55" s="14" t="s">
        <v>104</v>
      </c>
      <c r="B55" s="14" t="s">
        <v>103</v>
      </c>
      <c r="C55" s="14" t="s">
        <v>29</v>
      </c>
      <c r="D55" s="15">
        <v>28232.959999999999</v>
      </c>
      <c r="E55" s="16">
        <v>44699</v>
      </c>
      <c r="F55" s="16">
        <v>44687</v>
      </c>
      <c r="G55" s="17">
        <v>-12</v>
      </c>
      <c r="H55" s="15">
        <v>-338795.52000000002</v>
      </c>
      <c r="I55" s="18">
        <f t="shared" si="0"/>
        <v>-0.16587658574763947</v>
      </c>
    </row>
    <row r="56" spans="1:9" x14ac:dyDescent="0.25">
      <c r="A56" s="14" t="s">
        <v>107</v>
      </c>
      <c r="B56" s="14" t="s">
        <v>105</v>
      </c>
      <c r="C56" s="14" t="s">
        <v>106</v>
      </c>
      <c r="D56" s="15">
        <v>31825.08</v>
      </c>
      <c r="E56" s="16">
        <v>44701</v>
      </c>
      <c r="F56" s="16">
        <v>44685</v>
      </c>
      <c r="G56" s="17">
        <v>-16</v>
      </c>
      <c r="H56" s="15">
        <v>-509201.28</v>
      </c>
      <c r="I56" s="18">
        <f t="shared" si="0"/>
        <v>-0.2493084022620127</v>
      </c>
    </row>
    <row r="57" spans="1:9" x14ac:dyDescent="0.25">
      <c r="A57" s="14" t="s">
        <v>109</v>
      </c>
      <c r="B57" s="14" t="s">
        <v>108</v>
      </c>
      <c r="C57" s="14" t="s">
        <v>8</v>
      </c>
      <c r="D57" s="15">
        <v>9200</v>
      </c>
      <c r="E57" s="16">
        <v>44721</v>
      </c>
      <c r="F57" s="16">
        <v>44699</v>
      </c>
      <c r="G57" s="17">
        <v>-22</v>
      </c>
      <c r="H57" s="15">
        <v>-202400</v>
      </c>
      <c r="I57" s="18">
        <f t="shared" si="0"/>
        <v>-9.9096413539713352E-2</v>
      </c>
    </row>
    <row r="58" spans="1:9" x14ac:dyDescent="0.25">
      <c r="A58" s="14" t="s">
        <v>112</v>
      </c>
      <c r="B58" s="14" t="s">
        <v>110</v>
      </c>
      <c r="C58" s="14" t="s">
        <v>111</v>
      </c>
      <c r="D58" s="15">
        <v>556.15</v>
      </c>
      <c r="E58" s="16">
        <v>44703</v>
      </c>
      <c r="F58" s="16">
        <v>44685</v>
      </c>
      <c r="G58" s="17">
        <v>-18</v>
      </c>
      <c r="H58" s="15">
        <v>-10010.700000000001</v>
      </c>
      <c r="I58" s="18">
        <f t="shared" si="0"/>
        <v>-4.9013066552470773E-3</v>
      </c>
    </row>
    <row r="59" spans="1:9" x14ac:dyDescent="0.25">
      <c r="A59" s="14" t="s">
        <v>115</v>
      </c>
      <c r="B59" s="14" t="s">
        <v>113</v>
      </c>
      <c r="C59" s="14" t="s">
        <v>114</v>
      </c>
      <c r="D59" s="15">
        <v>5777.05</v>
      </c>
      <c r="E59" s="16">
        <v>44703</v>
      </c>
      <c r="F59" s="16">
        <v>44685</v>
      </c>
      <c r="G59" s="17">
        <v>-18</v>
      </c>
      <c r="H59" s="15">
        <v>-103986.9</v>
      </c>
      <c r="I59" s="18">
        <f t="shared" si="0"/>
        <v>-5.091269192249416E-2</v>
      </c>
    </row>
    <row r="60" spans="1:9" x14ac:dyDescent="0.25">
      <c r="A60" s="14" t="s">
        <v>117</v>
      </c>
      <c r="B60" s="14" t="s">
        <v>116</v>
      </c>
      <c r="C60" s="14" t="s">
        <v>111</v>
      </c>
      <c r="D60" s="15">
        <v>658.1</v>
      </c>
      <c r="E60" s="16">
        <v>44703</v>
      </c>
      <c r="F60" s="16">
        <v>44685</v>
      </c>
      <c r="G60" s="17">
        <v>-18</v>
      </c>
      <c r="H60" s="15">
        <v>-11845.8</v>
      </c>
      <c r="I60" s="18">
        <f t="shared" si="0"/>
        <v>-5.7997840687190527E-3</v>
      </c>
    </row>
    <row r="61" spans="1:9" x14ac:dyDescent="0.25">
      <c r="A61" s="14" t="s">
        <v>120</v>
      </c>
      <c r="B61" s="14" t="s">
        <v>118</v>
      </c>
      <c r="C61" s="14" t="s">
        <v>119</v>
      </c>
      <c r="D61" s="15">
        <v>691.3</v>
      </c>
      <c r="E61" s="16">
        <v>44745</v>
      </c>
      <c r="F61" s="16">
        <v>44720</v>
      </c>
      <c r="G61" s="17">
        <v>-25</v>
      </c>
      <c r="H61" s="15">
        <v>-17282.5</v>
      </c>
      <c r="I61" s="18">
        <f t="shared" si="0"/>
        <v>-8.4616292835973123E-3</v>
      </c>
    </row>
    <row r="62" spans="1:9" x14ac:dyDescent="0.25">
      <c r="A62" s="14" t="s">
        <v>122</v>
      </c>
      <c r="B62" s="14" t="s">
        <v>121</v>
      </c>
      <c r="C62" s="14" t="s">
        <v>66</v>
      </c>
      <c r="D62" s="15">
        <v>266.73</v>
      </c>
      <c r="E62" s="16">
        <v>44716</v>
      </c>
      <c r="F62" s="16">
        <v>44705</v>
      </c>
      <c r="G62" s="17">
        <v>-11</v>
      </c>
      <c r="H62" s="15">
        <v>-2934.03</v>
      </c>
      <c r="I62" s="18">
        <f t="shared" si="0"/>
        <v>-1.4365209991004208E-3</v>
      </c>
    </row>
    <row r="63" spans="1:9" x14ac:dyDescent="0.25">
      <c r="A63" s="14" t="s">
        <v>124</v>
      </c>
      <c r="B63" s="14" t="s">
        <v>123</v>
      </c>
      <c r="C63" s="14" t="s">
        <v>69</v>
      </c>
      <c r="D63" s="15">
        <v>2788.18</v>
      </c>
      <c r="E63" s="16">
        <v>44734</v>
      </c>
      <c r="F63" s="16">
        <v>44706</v>
      </c>
      <c r="G63" s="17">
        <v>-28</v>
      </c>
      <c r="H63" s="15">
        <v>-78069.039999999994</v>
      </c>
      <c r="I63" s="18">
        <f t="shared" si="0"/>
        <v>-3.8223131781069279E-2</v>
      </c>
    </row>
    <row r="64" spans="1:9" x14ac:dyDescent="0.25">
      <c r="A64" s="14" t="s">
        <v>126</v>
      </c>
      <c r="B64" s="14" t="s">
        <v>125</v>
      </c>
      <c r="C64" s="14" t="s">
        <v>66</v>
      </c>
      <c r="D64" s="15">
        <v>352.73</v>
      </c>
      <c r="E64" s="16">
        <v>44717</v>
      </c>
      <c r="F64" s="16">
        <v>44705</v>
      </c>
      <c r="G64" s="17">
        <v>-12</v>
      </c>
      <c r="H64" s="15">
        <v>-4232.76</v>
      </c>
      <c r="I64" s="18">
        <f t="shared" si="0"/>
        <v>-2.072388020624294E-3</v>
      </c>
    </row>
    <row r="65" spans="1:9" x14ac:dyDescent="0.25">
      <c r="A65" s="14" t="s">
        <v>128</v>
      </c>
      <c r="B65" s="14" t="s">
        <v>127</v>
      </c>
      <c r="C65" s="14" t="s">
        <v>74</v>
      </c>
      <c r="D65" s="15">
        <v>1979.73</v>
      </c>
      <c r="E65" s="16">
        <v>44723</v>
      </c>
      <c r="F65" s="16">
        <v>44697</v>
      </c>
      <c r="G65" s="17">
        <v>-26</v>
      </c>
      <c r="H65" s="15">
        <v>-51472.98</v>
      </c>
      <c r="I65" s="18">
        <f t="shared" si="0"/>
        <v>-2.5201520317200566E-2</v>
      </c>
    </row>
    <row r="66" spans="1:9" x14ac:dyDescent="0.25">
      <c r="A66" s="14" t="s">
        <v>130</v>
      </c>
      <c r="B66" s="14" t="s">
        <v>129</v>
      </c>
      <c r="C66" s="14" t="s">
        <v>119</v>
      </c>
      <c r="D66" s="15">
        <v>4307.87</v>
      </c>
      <c r="E66" s="16">
        <v>44745</v>
      </c>
      <c r="F66" s="16">
        <v>44720</v>
      </c>
      <c r="G66" s="17">
        <v>-25</v>
      </c>
      <c r="H66" s="15">
        <v>-107696.75</v>
      </c>
      <c r="I66" s="18">
        <f t="shared" si="0"/>
        <v>-5.2729059658513454E-2</v>
      </c>
    </row>
    <row r="67" spans="1:9" x14ac:dyDescent="0.25">
      <c r="A67" s="14" t="s">
        <v>133</v>
      </c>
      <c r="B67" s="14" t="s">
        <v>131</v>
      </c>
      <c r="C67" s="14" t="s">
        <v>132</v>
      </c>
      <c r="D67" s="15">
        <v>6408.26</v>
      </c>
      <c r="E67" s="16">
        <v>44723</v>
      </c>
      <c r="F67" s="16">
        <v>44699</v>
      </c>
      <c r="G67" s="17">
        <v>-24</v>
      </c>
      <c r="H67" s="15">
        <v>-153798.24</v>
      </c>
      <c r="I67" s="18">
        <f t="shared" si="0"/>
        <v>-7.5300662019367998E-2</v>
      </c>
    </row>
    <row r="68" spans="1:9" x14ac:dyDescent="0.25">
      <c r="A68" s="14" t="s">
        <v>135</v>
      </c>
      <c r="B68" s="14" t="s">
        <v>134</v>
      </c>
      <c r="C68" s="14" t="s">
        <v>94</v>
      </c>
      <c r="D68" s="15">
        <v>312.55</v>
      </c>
      <c r="E68" s="16">
        <v>44729</v>
      </c>
      <c r="F68" s="16">
        <v>44705</v>
      </c>
      <c r="G68" s="17">
        <v>-24</v>
      </c>
      <c r="H68" s="15">
        <v>-7501.2</v>
      </c>
      <c r="I68" s="18">
        <f t="shared" si="0"/>
        <v>-3.67263842511906E-3</v>
      </c>
    </row>
    <row r="69" spans="1:9" x14ac:dyDescent="0.25">
      <c r="A69" s="14" t="s">
        <v>138</v>
      </c>
      <c r="B69" s="14" t="s">
        <v>136</v>
      </c>
      <c r="C69" s="14" t="s">
        <v>137</v>
      </c>
      <c r="D69" s="15">
        <v>2799.96</v>
      </c>
      <c r="E69" s="16">
        <v>44722</v>
      </c>
      <c r="F69" s="16">
        <v>44697</v>
      </c>
      <c r="G69" s="17">
        <v>-25</v>
      </c>
      <c r="H69" s="15">
        <v>-69999</v>
      </c>
      <c r="I69" s="18">
        <f t="shared" si="0"/>
        <v>-3.4271985431652149E-2</v>
      </c>
    </row>
    <row r="70" spans="1:9" x14ac:dyDescent="0.25">
      <c r="A70" s="14" t="s">
        <v>140</v>
      </c>
      <c r="B70" s="14" t="s">
        <v>139</v>
      </c>
      <c r="C70" s="14" t="s">
        <v>114</v>
      </c>
      <c r="D70" s="15">
        <v>5777.05</v>
      </c>
      <c r="E70" s="16">
        <v>44729</v>
      </c>
      <c r="F70" s="16">
        <v>44719</v>
      </c>
      <c r="G70" s="17">
        <v>-10</v>
      </c>
      <c r="H70" s="15">
        <v>-57770.5</v>
      </c>
      <c r="I70" s="18">
        <f t="shared" si="0"/>
        <v>-2.8284828845830088E-2</v>
      </c>
    </row>
    <row r="71" spans="1:9" x14ac:dyDescent="0.25">
      <c r="A71" s="14" t="s">
        <v>142</v>
      </c>
      <c r="B71" s="14" t="s">
        <v>141</v>
      </c>
      <c r="C71" s="14" t="s">
        <v>26</v>
      </c>
      <c r="D71" s="15">
        <v>132.04</v>
      </c>
      <c r="E71" s="16">
        <v>44738</v>
      </c>
      <c r="F71" s="16">
        <v>44734</v>
      </c>
      <c r="G71" s="17">
        <v>-4</v>
      </c>
      <c r="H71" s="15">
        <v>-528.16</v>
      </c>
      <c r="I71" s="18">
        <f t="shared" si="0"/>
        <v>-2.5859072023288045E-4</v>
      </c>
    </row>
    <row r="72" spans="1:9" x14ac:dyDescent="0.25">
      <c r="A72" s="14" t="s">
        <v>144</v>
      </c>
      <c r="B72" s="14" t="s">
        <v>143</v>
      </c>
      <c r="C72" s="14" t="s">
        <v>29</v>
      </c>
      <c r="D72" s="15">
        <v>20095.16</v>
      </c>
      <c r="E72" s="16">
        <v>44729</v>
      </c>
      <c r="F72" s="16">
        <v>44732</v>
      </c>
      <c r="G72" s="17">
        <v>3</v>
      </c>
      <c r="H72" s="15">
        <v>60285.48</v>
      </c>
      <c r="I72" s="18">
        <f t="shared" si="0"/>
        <v>2.9516180121146832E-2</v>
      </c>
    </row>
    <row r="73" spans="1:9" x14ac:dyDescent="0.25">
      <c r="A73" s="14" t="s">
        <v>146</v>
      </c>
      <c r="B73" s="14" t="s">
        <v>145</v>
      </c>
      <c r="C73" s="14" t="s">
        <v>87</v>
      </c>
      <c r="D73" s="15">
        <v>1733.1</v>
      </c>
      <c r="E73" s="16">
        <v>44751</v>
      </c>
      <c r="F73" s="16">
        <v>44732</v>
      </c>
      <c r="G73" s="17">
        <v>-19</v>
      </c>
      <c r="H73" s="15">
        <v>-32928.9</v>
      </c>
      <c r="I73" s="18">
        <f t="shared" si="0"/>
        <v>-1.6122212904189068E-2</v>
      </c>
    </row>
    <row r="74" spans="1:9" x14ac:dyDescent="0.25">
      <c r="A74" s="14" t="s">
        <v>148</v>
      </c>
      <c r="B74" s="14" t="s">
        <v>147</v>
      </c>
      <c r="C74" s="14" t="s">
        <v>87</v>
      </c>
      <c r="D74" s="15">
        <v>20.75</v>
      </c>
      <c r="E74" s="16">
        <v>44751</v>
      </c>
      <c r="F74" s="16">
        <v>44732</v>
      </c>
      <c r="G74" s="17">
        <v>-19</v>
      </c>
      <c r="H74" s="15">
        <v>-394.25</v>
      </c>
      <c r="I74" s="18">
        <f t="shared" si="0"/>
        <v>-1.9302747548434777E-4</v>
      </c>
    </row>
    <row r="75" spans="1:9" x14ac:dyDescent="0.25">
      <c r="A75" s="14" t="s">
        <v>151</v>
      </c>
      <c r="B75" s="14" t="s">
        <v>149</v>
      </c>
      <c r="C75" s="14" t="s">
        <v>150</v>
      </c>
      <c r="D75" s="15">
        <v>1642.74</v>
      </c>
      <c r="E75" s="16">
        <v>44731</v>
      </c>
      <c r="F75" s="16">
        <v>44729</v>
      </c>
      <c r="G75" s="17">
        <v>-2</v>
      </c>
      <c r="H75" s="15">
        <v>-3285.48</v>
      </c>
      <c r="I75" s="18">
        <f t="shared" si="0"/>
        <v>-1.6085933041326947E-3</v>
      </c>
    </row>
    <row r="76" spans="1:9" x14ac:dyDescent="0.25">
      <c r="A76" s="14" t="s">
        <v>154</v>
      </c>
      <c r="B76" s="14" t="s">
        <v>152</v>
      </c>
      <c r="C76" s="14" t="s">
        <v>153</v>
      </c>
      <c r="D76" s="15">
        <v>2672</v>
      </c>
      <c r="E76" s="16">
        <v>44734</v>
      </c>
      <c r="F76" s="16">
        <v>44706</v>
      </c>
      <c r="G76" s="17">
        <v>-28</v>
      </c>
      <c r="H76" s="15">
        <v>-74816</v>
      </c>
      <c r="I76" s="18">
        <f t="shared" si="0"/>
        <v>-3.6630421321082976E-2</v>
      </c>
    </row>
    <row r="77" spans="1:9" x14ac:dyDescent="0.25">
      <c r="A77" s="14" t="s">
        <v>156</v>
      </c>
      <c r="B77" s="14" t="s">
        <v>155</v>
      </c>
      <c r="C77" s="14" t="s">
        <v>69</v>
      </c>
      <c r="D77" s="15">
        <v>645.45000000000005</v>
      </c>
      <c r="E77" s="16">
        <v>44750</v>
      </c>
      <c r="F77" s="16">
        <v>44736</v>
      </c>
      <c r="G77" s="17">
        <v>-14</v>
      </c>
      <c r="H77" s="15">
        <v>-9036.2999999999993</v>
      </c>
      <c r="I77" s="18">
        <f t="shared" si="0"/>
        <v>-4.4242338027120146E-3</v>
      </c>
    </row>
    <row r="78" spans="1:9" x14ac:dyDescent="0.25">
      <c r="A78" s="14" t="s">
        <v>158</v>
      </c>
      <c r="B78" s="14" t="s">
        <v>157</v>
      </c>
      <c r="C78" s="14" t="s">
        <v>1</v>
      </c>
      <c r="D78" s="15">
        <v>746066.92</v>
      </c>
      <c r="E78" s="16">
        <v>44736</v>
      </c>
      <c r="F78" s="16">
        <v>44735</v>
      </c>
      <c r="G78" s="17">
        <v>-1</v>
      </c>
      <c r="H78" s="15">
        <v>-746066.92</v>
      </c>
      <c r="I78" s="18">
        <f t="shared" ref="I78:I89" si="1">H78/D$89</f>
        <v>-0.36527942703863753</v>
      </c>
    </row>
    <row r="79" spans="1:9" x14ac:dyDescent="0.25">
      <c r="A79" s="14" t="s">
        <v>161</v>
      </c>
      <c r="B79" s="14" t="s">
        <v>159</v>
      </c>
      <c r="C79" s="14" t="s">
        <v>160</v>
      </c>
      <c r="D79" s="15">
        <v>184258.08</v>
      </c>
      <c r="E79" s="16">
        <v>44738</v>
      </c>
      <c r="F79" s="16">
        <v>44735</v>
      </c>
      <c r="G79" s="17">
        <v>-3</v>
      </c>
      <c r="H79" s="15">
        <v>-552774.24</v>
      </c>
      <c r="I79" s="18">
        <f t="shared" si="1"/>
        <v>-0.2706420191755966</v>
      </c>
    </row>
    <row r="80" spans="1:9" x14ac:dyDescent="0.25">
      <c r="A80" s="14" t="s">
        <v>163</v>
      </c>
      <c r="B80" s="14" t="s">
        <v>162</v>
      </c>
      <c r="C80" s="14" t="s">
        <v>66</v>
      </c>
      <c r="D80" s="15">
        <v>576.04</v>
      </c>
      <c r="E80" s="16">
        <v>44750</v>
      </c>
      <c r="F80" s="16">
        <v>44729</v>
      </c>
      <c r="G80" s="17">
        <v>-21</v>
      </c>
      <c r="H80" s="15">
        <v>-12096.84</v>
      </c>
      <c r="I80" s="18">
        <f t="shared" si="1"/>
        <v>-5.9226949563426189E-3</v>
      </c>
    </row>
    <row r="81" spans="1:9" x14ac:dyDescent="0.25">
      <c r="A81" s="14" t="s">
        <v>165</v>
      </c>
      <c r="B81" s="14" t="s">
        <v>164</v>
      </c>
      <c r="C81" s="14" t="s">
        <v>160</v>
      </c>
      <c r="D81" s="15">
        <v>115049.19</v>
      </c>
      <c r="E81" s="16">
        <v>44748</v>
      </c>
      <c r="F81" s="16">
        <v>44735</v>
      </c>
      <c r="G81" s="17">
        <v>-13</v>
      </c>
      <c r="H81" s="15">
        <v>-1495639.47</v>
      </c>
      <c r="I81" s="18">
        <f t="shared" si="1"/>
        <v>-0.73227523431540364</v>
      </c>
    </row>
    <row r="82" spans="1:9" x14ac:dyDescent="0.25">
      <c r="A82" s="14" t="s">
        <v>168</v>
      </c>
      <c r="B82" s="14" t="s">
        <v>166</v>
      </c>
      <c r="C82" s="14" t="s">
        <v>167</v>
      </c>
      <c r="D82" s="15">
        <v>38349.72</v>
      </c>
      <c r="E82" s="16">
        <v>44748</v>
      </c>
      <c r="F82" s="16">
        <v>44735</v>
      </c>
      <c r="G82" s="17">
        <v>-13</v>
      </c>
      <c r="H82" s="15">
        <v>-498546.36</v>
      </c>
      <c r="I82" s="18">
        <f t="shared" si="1"/>
        <v>-0.24409168112291899</v>
      </c>
    </row>
    <row r="83" spans="1:9" x14ac:dyDescent="0.25">
      <c r="A83" s="14" t="s">
        <v>170</v>
      </c>
      <c r="B83" s="14" t="s">
        <v>169</v>
      </c>
      <c r="C83" s="14" t="s">
        <v>74</v>
      </c>
      <c r="D83" s="15">
        <v>571.74</v>
      </c>
      <c r="E83" s="16">
        <v>44752</v>
      </c>
      <c r="F83" s="16">
        <v>44729</v>
      </c>
      <c r="G83" s="17">
        <v>-23</v>
      </c>
      <c r="H83" s="15">
        <v>-13150.02</v>
      </c>
      <c r="I83" s="18">
        <f t="shared" si="1"/>
        <v>-6.4383390314995126E-3</v>
      </c>
    </row>
    <row r="84" spans="1:9" x14ac:dyDescent="0.25">
      <c r="A84" s="14" t="s">
        <v>173</v>
      </c>
      <c r="B84" s="14" t="s">
        <v>171</v>
      </c>
      <c r="C84" s="14" t="s">
        <v>172</v>
      </c>
      <c r="D84" s="15">
        <v>614</v>
      </c>
      <c r="E84" s="16">
        <v>44751</v>
      </c>
      <c r="F84" s="16">
        <v>44733</v>
      </c>
      <c r="G84" s="17">
        <v>-18</v>
      </c>
      <c r="H84" s="15">
        <v>-11052</v>
      </c>
      <c r="I84" s="18">
        <f t="shared" si="1"/>
        <v>-5.411134201783162E-3</v>
      </c>
    </row>
    <row r="85" spans="1:9" x14ac:dyDescent="0.25">
      <c r="A85" s="14" t="s">
        <v>175</v>
      </c>
      <c r="B85" s="14" t="s">
        <v>174</v>
      </c>
      <c r="C85" s="14" t="s">
        <v>94</v>
      </c>
      <c r="D85" s="15">
        <v>312.55</v>
      </c>
      <c r="E85" s="16">
        <v>44765</v>
      </c>
      <c r="F85" s="16">
        <v>44736</v>
      </c>
      <c r="G85" s="17">
        <v>-29</v>
      </c>
      <c r="H85" s="15">
        <v>-9063.9500000000007</v>
      </c>
      <c r="I85" s="18">
        <f t="shared" si="1"/>
        <v>-4.4377714303521984E-3</v>
      </c>
    </row>
    <row r="86" spans="1:9" x14ac:dyDescent="0.25">
      <c r="A86" s="14" t="s">
        <v>177</v>
      </c>
      <c r="B86" s="14" t="s">
        <v>176</v>
      </c>
      <c r="C86" s="14" t="s">
        <v>114</v>
      </c>
      <c r="D86" s="15">
        <v>5777.05</v>
      </c>
      <c r="E86" s="16">
        <v>44757</v>
      </c>
      <c r="F86" s="16">
        <v>44729</v>
      </c>
      <c r="G86" s="17">
        <v>-28</v>
      </c>
      <c r="H86" s="15">
        <v>-161757.4</v>
      </c>
      <c r="I86" s="18">
        <f t="shared" si="1"/>
        <v>-7.9197520768324245E-2</v>
      </c>
    </row>
    <row r="87" spans="1:9" x14ac:dyDescent="0.25">
      <c r="A87" s="14" t="s">
        <v>179</v>
      </c>
      <c r="B87" s="14" t="s">
        <v>178</v>
      </c>
      <c r="C87" s="14" t="s">
        <v>32</v>
      </c>
      <c r="D87" s="15">
        <v>340</v>
      </c>
      <c r="E87" s="16">
        <v>44764</v>
      </c>
      <c r="F87" s="16">
        <v>44736</v>
      </c>
      <c r="G87" s="17">
        <v>-28</v>
      </c>
      <c r="H87" s="15">
        <v>-9520</v>
      </c>
      <c r="I87" s="18">
        <f t="shared" si="1"/>
        <v>-4.6610566052276243E-3</v>
      </c>
    </row>
    <row r="88" spans="1:9" x14ac:dyDescent="0.25">
      <c r="A88" s="14" t="s">
        <v>181</v>
      </c>
      <c r="B88" s="14" t="s">
        <v>180</v>
      </c>
      <c r="C88" s="14" t="s">
        <v>29</v>
      </c>
      <c r="D88" s="15">
        <v>25772.44</v>
      </c>
      <c r="E88" s="16">
        <v>44760</v>
      </c>
      <c r="F88" s="16">
        <v>44736</v>
      </c>
      <c r="G88" s="17">
        <v>-24</v>
      </c>
      <c r="H88" s="15">
        <v>-618538.56000000006</v>
      </c>
      <c r="I88" s="18">
        <f t="shared" si="1"/>
        <v>-0.30284067654159486</v>
      </c>
    </row>
    <row r="89" spans="1:9" x14ac:dyDescent="0.25">
      <c r="A89" s="2" t="s">
        <v>2</v>
      </c>
      <c r="B89" s="2" t="s">
        <v>2</v>
      </c>
      <c r="C89" s="6" t="s">
        <v>189</v>
      </c>
      <c r="D89" s="7">
        <f>SUM(D12:D88)</f>
        <v>2042455.3500000003</v>
      </c>
      <c r="E89" s="3"/>
      <c r="F89" s="3"/>
      <c r="G89" s="4"/>
      <c r="H89" s="7">
        <f>SUM(H12:H88)</f>
        <v>-11708355.829999998</v>
      </c>
      <c r="I89" s="13">
        <f t="shared" si="1"/>
        <v>-5.732490470354711</v>
      </c>
    </row>
  </sheetData>
  <phoneticPr fontId="0" type="noConversion"/>
  <pageMargins left="0.75" right="0.75" top="1" bottom="1" header="0.5" footer="0.5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2022-07-19T07:17:22Z</dcterms:created>
  <dcterms:modified xsi:type="dcterms:W3CDTF">2022-07-19T07:17:22Z</dcterms:modified>
  <cp:category/>
</cp:coreProperties>
</file>