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coletti_r\Desktop\"/>
    </mc:Choice>
  </mc:AlternateContent>
  <bookViews>
    <workbookView xWindow="0" yWindow="0" windowWidth="21855" windowHeight="149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H67" i="1"/>
  <c r="D67" i="1"/>
  <c r="I12" i="1"/>
</calcChain>
</file>

<file path=xl/sharedStrings.xml><?xml version="1.0" encoding="utf-8"?>
<sst xmlns="http://schemas.openxmlformats.org/spreadsheetml/2006/main" count="178" uniqueCount="148">
  <si>
    <t>N54911</t>
  </si>
  <si>
    <t>EDENRED ITALIA S.R.L.</t>
  </si>
  <si>
    <t/>
  </si>
  <si>
    <t>FT/2022/187</t>
  </si>
  <si>
    <t>FATTPA 33_22</t>
  </si>
  <si>
    <t>M.B.S. S.R.L.</t>
  </si>
  <si>
    <t>FT/2022/206</t>
  </si>
  <si>
    <t>1022242891</t>
  </si>
  <si>
    <t>POSTE ITALIANE S.P.A.</t>
  </si>
  <si>
    <t>FT/2022/214</t>
  </si>
  <si>
    <t>3220389969</t>
  </si>
  <si>
    <t>FT/2022/215</t>
  </si>
  <si>
    <t>2228/06</t>
  </si>
  <si>
    <t>TECNOLASER EUROPA SRL</t>
  </si>
  <si>
    <t>FT/2022/199</t>
  </si>
  <si>
    <t>2223/06</t>
  </si>
  <si>
    <t>FT/2022/197</t>
  </si>
  <si>
    <t>2225/06</t>
  </si>
  <si>
    <t>FT/2022/201</t>
  </si>
  <si>
    <t>2226/06</t>
  </si>
  <si>
    <t>FT/2022/200</t>
  </si>
  <si>
    <t>2224/06</t>
  </si>
  <si>
    <t>FT/2022/198</t>
  </si>
  <si>
    <t>333/2</t>
  </si>
  <si>
    <t>TEAM MEMORES COMPUTER S.P.A.</t>
  </si>
  <si>
    <t>FT/2022/196</t>
  </si>
  <si>
    <t>0000890/VET</t>
  </si>
  <si>
    <t>ALEA AMBIENTE SPA</t>
  </si>
  <si>
    <t>FT/2022/211</t>
  </si>
  <si>
    <t>112205899391</t>
  </si>
  <si>
    <t>HERA S.P.A.</t>
  </si>
  <si>
    <t>FT/2022/213</t>
  </si>
  <si>
    <t>49/EL</t>
  </si>
  <si>
    <t>SCS AZIONINNOVA SPA</t>
  </si>
  <si>
    <t>FT/2022/210</t>
  </si>
  <si>
    <t>48/EL</t>
  </si>
  <si>
    <t>FT/2022/207</t>
  </si>
  <si>
    <t>P613</t>
  </si>
  <si>
    <t>SI COMPUTER S.P.A.</t>
  </si>
  <si>
    <t>FT/2022/203</t>
  </si>
  <si>
    <t>9500856144</t>
  </si>
  <si>
    <t>ITALIANA PETROLI S.P.A.</t>
  </si>
  <si>
    <t>FT/2022/204</t>
  </si>
  <si>
    <t>U7300010332129</t>
  </si>
  <si>
    <t>UNIPOLRENTAL S.P.A.(EX CAR SERVE R)</t>
  </si>
  <si>
    <t>FT/2022/230</t>
  </si>
  <si>
    <t>822000267421</t>
  </si>
  <si>
    <t>A2A ENERGIA SPA</t>
  </si>
  <si>
    <t>FT/2022/205</t>
  </si>
  <si>
    <t>2227/06</t>
  </si>
  <si>
    <t>FT/2022/202</t>
  </si>
  <si>
    <t>358/2</t>
  </si>
  <si>
    <t>FT/2022/209</t>
  </si>
  <si>
    <t>U7300010333346</t>
  </si>
  <si>
    <t>FT/2022/231</t>
  </si>
  <si>
    <t>U7300010333345</t>
  </si>
  <si>
    <t>FT/2022/225</t>
  </si>
  <si>
    <t>VE0Q6-54</t>
  </si>
  <si>
    <t>ALMA MATER STUDIORUM - UNIVERSITA' DI BOLOGNA</t>
  </si>
  <si>
    <t>FT/2022/208</t>
  </si>
  <si>
    <t>2100000113</t>
  </si>
  <si>
    <t>SOCIETÀ EMILIANA TRASPORTI AUTOFILOVIARI S.P.A.</t>
  </si>
  <si>
    <t>FT/2022/212</t>
  </si>
  <si>
    <t>545</t>
  </si>
  <si>
    <t>QRP S.R.L.</t>
  </si>
  <si>
    <t>FT/2022/216</t>
  </si>
  <si>
    <t>1201</t>
  </si>
  <si>
    <t>PUBBLIFORMEZ S.R.L.</t>
  </si>
  <si>
    <t>FT/2022/218</t>
  </si>
  <si>
    <t>PA 015</t>
  </si>
  <si>
    <t>KAIROS CONSULTING S.R.L.</t>
  </si>
  <si>
    <t>FT/2022/219</t>
  </si>
  <si>
    <t>N56496</t>
  </si>
  <si>
    <t>FT/2022/217</t>
  </si>
  <si>
    <t>S-697</t>
  </si>
  <si>
    <t>CONSILIA CFO S.R.L.</t>
  </si>
  <si>
    <t>FT/2022/221</t>
  </si>
  <si>
    <t>P710</t>
  </si>
  <si>
    <t>FT/2022/220</t>
  </si>
  <si>
    <t>5751436715</t>
  </si>
  <si>
    <t>EDISON ENERGIA S.P.A.</t>
  </si>
  <si>
    <t>FT/2022/222</t>
  </si>
  <si>
    <t>112206515561</t>
  </si>
  <si>
    <t>FT/2022/232</t>
  </si>
  <si>
    <t>U7300010371014</t>
  </si>
  <si>
    <t>FT/2022/226</t>
  </si>
  <si>
    <t>67/B.O.</t>
  </si>
  <si>
    <t>BE OPEN SRL</t>
  </si>
  <si>
    <t>FT/2022/223</t>
  </si>
  <si>
    <t>9/PA</t>
  </si>
  <si>
    <t>KITCHEN SOCIETA' COOPERATIVA</t>
  </si>
  <si>
    <t>FT/2022/224</t>
  </si>
  <si>
    <t>9500930808</t>
  </si>
  <si>
    <t>FT/2022/227</t>
  </si>
  <si>
    <t>112206711280</t>
  </si>
  <si>
    <t>FT/2022/238</t>
  </si>
  <si>
    <t>822000296085</t>
  </si>
  <si>
    <t>FT/2022/229</t>
  </si>
  <si>
    <t>22-1372</t>
  </si>
  <si>
    <t>QUADRICROMA S.R.L.</t>
  </si>
  <si>
    <t>FT/2022/236</t>
  </si>
  <si>
    <t>291/05</t>
  </si>
  <si>
    <t>FT/2022/228</t>
  </si>
  <si>
    <t>U7300010377755</t>
  </si>
  <si>
    <t>FT/2022/237</t>
  </si>
  <si>
    <t>FT E-147441</t>
  </si>
  <si>
    <t>CLARA SPA</t>
  </si>
  <si>
    <t>FT/2022/234</t>
  </si>
  <si>
    <t>190/PA</t>
  </si>
  <si>
    <t>ART-ER SOCIETÀ CONSORTILE PER AZIONI</t>
  </si>
  <si>
    <t>FT/2022/233</t>
  </si>
  <si>
    <t>FPA 10/22</t>
  </si>
  <si>
    <t>TRASLOCHI ZUFFI DANIELE</t>
  </si>
  <si>
    <t>FT/2022/244</t>
  </si>
  <si>
    <t>N58089</t>
  </si>
  <si>
    <t>FT/2022/235</t>
  </si>
  <si>
    <t>112207066309</t>
  </si>
  <si>
    <t>FT/2022/243</t>
  </si>
  <si>
    <t>U7300010411200</t>
  </si>
  <si>
    <t>FT/2022/250</t>
  </si>
  <si>
    <t>3220478757</t>
  </si>
  <si>
    <t>FT/2022/251</t>
  </si>
  <si>
    <t>1022300651</t>
  </si>
  <si>
    <t>FT/2022/252</t>
  </si>
  <si>
    <t>63/EL</t>
  </si>
  <si>
    <t>FT/2022/248</t>
  </si>
  <si>
    <t>130_2022_0000094</t>
  </si>
  <si>
    <t>AZIENDA USL DI PIACENZA</t>
  </si>
  <si>
    <t>FT/2022/242</t>
  </si>
  <si>
    <t>175/SCD/10A1</t>
  </si>
  <si>
    <t>FT/2022/239</t>
  </si>
  <si>
    <t>NOTA N. 1</t>
  </si>
  <si>
    <t>BALDINI PAOLA</t>
  </si>
  <si>
    <t>FT/2022/241</t>
  </si>
  <si>
    <t>9501005068</t>
  </si>
  <si>
    <t>FT/2022/247</t>
  </si>
  <si>
    <t>822000322306</t>
  </si>
  <si>
    <t>FT/2022/249</t>
  </si>
  <si>
    <t>Riferimento</t>
  </si>
  <si>
    <t>Nome / Ragione sociale</t>
  </si>
  <si>
    <t>Importo imposte</t>
  </si>
  <si>
    <t>Data scadenza</t>
  </si>
  <si>
    <t>Protocollo</t>
  </si>
  <si>
    <t>Data pagamento - data scadenza</t>
  </si>
  <si>
    <t>Giorni per importo</t>
  </si>
  <si>
    <t>Imp. base imponibile al netto note credito e ritenute</t>
  </si>
  <si>
    <t>Tempistica pagamenti</t>
  </si>
  <si>
    <t>TEMPESTIVITA' PAGAMENTI DAL 01.10.2022 AL 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</si>
</sst>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3" borderId="1" xfId="0" applyFont="1" applyFill="1" applyBorder="1" applyAlignment="1">
      <alignment vertical="top"/>
    </xf>
    <xf numFmtId="1" fontId="2" fillId="3" borderId="1" xfId="0" applyNumberFormat="1" applyFont="1" applyFill="1" applyBorder="1" applyAlignment="1">
      <alignment horizontal="right" vertical="top"/>
    </xf>
    <xf numFmtId="14" fontId="2" fillId="3" borderId="1" xfId="0" applyNumberFormat="1" applyFont="1" applyFill="1" applyBorder="1" applyAlignment="1">
      <alignment horizontal="right" vertical="top"/>
    </xf>
    <xf numFmtId="43" fontId="2" fillId="3" borderId="1" xfId="1" applyFont="1" applyFill="1" applyBorder="1" applyAlignment="1">
      <alignment horizontal="right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right" vertical="top"/>
    </xf>
    <xf numFmtId="1" fontId="2" fillId="0" borderId="1" xfId="0" applyNumberFormat="1" applyFont="1" applyBorder="1" applyAlignment="1">
      <alignment horizontal="right" vertical="top"/>
    </xf>
    <xf numFmtId="2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3" fontId="2" fillId="0" borderId="1" xfId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 vertical="center"/>
    </xf>
    <xf numFmtId="43" fontId="3" fillId="3" borderId="1" xfId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43" fontId="2" fillId="0" borderId="1" xfId="1" applyFont="1" applyBorder="1" applyAlignment="1">
      <alignment horizontal="right" vertical="center" wrapText="1"/>
    </xf>
    <xf numFmtId="14" fontId="2" fillId="0" borderId="1" xfId="0" applyNumberFormat="1" applyFont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1000125</xdr:colOff>
      <xdr:row>5</xdr:row>
      <xdr:rowOff>142875</xdr:rowOff>
    </xdr:to>
    <xdr:pic>
      <xdr:nvPicPr>
        <xdr:cNvPr id="12" name="Immagin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67"/>
  <sheetViews>
    <sheetView tabSelected="1" topLeftCell="A50" zoomScaleNormal="100" workbookViewId="0">
      <selection activeCell="A63" sqref="A63:XFD63"/>
    </sheetView>
  </sheetViews>
  <sheetFormatPr defaultColWidth="36.85546875" defaultRowHeight="12" x14ac:dyDescent="0.2"/>
  <cols>
    <col min="1" max="1" width="12.5703125" style="1" customWidth="1"/>
    <col min="2" max="2" width="17.140625" style="1" customWidth="1"/>
    <col min="3" max="3" width="36.85546875" style="1"/>
    <col min="4" max="4" width="14.5703125" style="1" customWidth="1"/>
    <col min="5" max="5" width="12.5703125" style="1" customWidth="1"/>
    <col min="6" max="6" width="11.140625" style="1" customWidth="1"/>
    <col min="7" max="7" width="14.140625" style="1" customWidth="1"/>
    <col min="8" max="8" width="15" style="1" customWidth="1"/>
    <col min="9" max="9" width="13.140625" style="1" customWidth="1"/>
    <col min="10" max="16384" width="36.85546875" style="1"/>
  </cols>
  <sheetData>
    <row r="9" spans="1:9" x14ac:dyDescent="0.2">
      <c r="C9" s="10" t="s">
        <v>147</v>
      </c>
      <c r="D9" s="10"/>
    </row>
    <row r="11" spans="1:9" s="6" customFormat="1" ht="48" x14ac:dyDescent="0.2">
      <c r="A11" s="9" t="s">
        <v>142</v>
      </c>
      <c r="B11" s="9" t="s">
        <v>138</v>
      </c>
      <c r="C11" s="9" t="s">
        <v>139</v>
      </c>
      <c r="D11" s="23" t="s">
        <v>145</v>
      </c>
      <c r="E11" s="22" t="s">
        <v>140</v>
      </c>
      <c r="F11" s="22" t="s">
        <v>141</v>
      </c>
      <c r="G11" s="22" t="s">
        <v>143</v>
      </c>
      <c r="H11" s="24" t="s">
        <v>144</v>
      </c>
      <c r="I11" s="8" t="s">
        <v>146</v>
      </c>
    </row>
    <row r="12" spans="1:9" x14ac:dyDescent="0.2">
      <c r="A12" s="11" t="s">
        <v>3</v>
      </c>
      <c r="B12" s="11" t="s">
        <v>0</v>
      </c>
      <c r="C12" s="11" t="s">
        <v>1</v>
      </c>
      <c r="D12" s="12">
        <v>26665.68</v>
      </c>
      <c r="E12" s="12">
        <v>1066.6300000000001</v>
      </c>
      <c r="F12" s="13">
        <v>44854</v>
      </c>
      <c r="G12" s="14">
        <v>-17</v>
      </c>
      <c r="H12" s="12">
        <v>-453316.56</v>
      </c>
      <c r="I12" s="15">
        <f>H12/D$67</f>
        <v>-0.74733921595687169</v>
      </c>
    </row>
    <row r="13" spans="1:9" x14ac:dyDescent="0.2">
      <c r="A13" s="11" t="s">
        <v>6</v>
      </c>
      <c r="B13" s="11" t="s">
        <v>4</v>
      </c>
      <c r="C13" s="11" t="s">
        <v>5</v>
      </c>
      <c r="D13" s="12">
        <v>29982.99</v>
      </c>
      <c r="E13" s="12">
        <v>6596.26</v>
      </c>
      <c r="F13" s="13">
        <v>44857</v>
      </c>
      <c r="G13" s="14">
        <v>-4</v>
      </c>
      <c r="H13" s="12">
        <v>-119931.96</v>
      </c>
      <c r="I13" s="15">
        <f t="shared" ref="I13:I67" si="0">H13/D$67</f>
        <v>-0.19772023540143979</v>
      </c>
    </row>
    <row r="14" spans="1:9" x14ac:dyDescent="0.2">
      <c r="A14" s="11" t="s">
        <v>9</v>
      </c>
      <c r="B14" s="11" t="s">
        <v>7</v>
      </c>
      <c r="C14" s="11" t="s">
        <v>8</v>
      </c>
      <c r="D14" s="12">
        <v>3025.49</v>
      </c>
      <c r="E14" s="12">
        <v>0</v>
      </c>
      <c r="F14" s="13">
        <v>44884</v>
      </c>
      <c r="G14" s="14">
        <v>-25</v>
      </c>
      <c r="H14" s="12">
        <v>-75637.25</v>
      </c>
      <c r="I14" s="15">
        <f t="shared" si="0"/>
        <v>-0.12469582649293441</v>
      </c>
    </row>
    <row r="15" spans="1:9" x14ac:dyDescent="0.2">
      <c r="A15" s="11" t="s">
        <v>11</v>
      </c>
      <c r="B15" s="11" t="s">
        <v>10</v>
      </c>
      <c r="C15" s="11" t="s">
        <v>8</v>
      </c>
      <c r="D15" s="12">
        <v>25.48</v>
      </c>
      <c r="E15" s="12">
        <v>5.61</v>
      </c>
      <c r="F15" s="13">
        <v>44884</v>
      </c>
      <c r="G15" s="14">
        <v>-25</v>
      </c>
      <c r="H15" s="12">
        <v>-637</v>
      </c>
      <c r="I15" s="15">
        <f t="shared" si="0"/>
        <v>-1.0501603571784963E-3</v>
      </c>
    </row>
    <row r="16" spans="1:9" x14ac:dyDescent="0.2">
      <c r="A16" s="11" t="s">
        <v>14</v>
      </c>
      <c r="B16" s="11" t="s">
        <v>12</v>
      </c>
      <c r="C16" s="11" t="s">
        <v>13</v>
      </c>
      <c r="D16" s="12">
        <v>92.25</v>
      </c>
      <c r="E16" s="12">
        <v>20.3</v>
      </c>
      <c r="F16" s="13">
        <v>44862</v>
      </c>
      <c r="G16" s="14">
        <v>-15</v>
      </c>
      <c r="H16" s="12">
        <v>-1383.75</v>
      </c>
      <c r="I16" s="15">
        <f t="shared" si="0"/>
        <v>-2.2812549360215766E-3</v>
      </c>
    </row>
    <row r="17" spans="1:9" x14ac:dyDescent="0.2">
      <c r="A17" s="11" t="s">
        <v>16</v>
      </c>
      <c r="B17" s="11" t="s">
        <v>15</v>
      </c>
      <c r="C17" s="11" t="s">
        <v>13</v>
      </c>
      <c r="D17" s="12">
        <v>4685.97</v>
      </c>
      <c r="E17" s="12">
        <v>1030.9100000000001</v>
      </c>
      <c r="F17" s="13">
        <v>44862</v>
      </c>
      <c r="G17" s="14">
        <v>-15</v>
      </c>
      <c r="H17" s="12">
        <v>-70289.55</v>
      </c>
      <c r="I17" s="15">
        <f t="shared" si="0"/>
        <v>-0.11587959016313309</v>
      </c>
    </row>
    <row r="18" spans="1:9" x14ac:dyDescent="0.2">
      <c r="A18" s="11" t="s">
        <v>18</v>
      </c>
      <c r="B18" s="11" t="s">
        <v>17</v>
      </c>
      <c r="C18" s="11" t="s">
        <v>13</v>
      </c>
      <c r="D18" s="12">
        <v>1332.19</v>
      </c>
      <c r="E18" s="12">
        <v>293.08</v>
      </c>
      <c r="F18" s="13">
        <v>44862</v>
      </c>
      <c r="G18" s="14">
        <v>-15</v>
      </c>
      <c r="H18" s="12">
        <v>-19982.849999999999</v>
      </c>
      <c r="I18" s="15">
        <f t="shared" si="0"/>
        <v>-3.2943794181231265E-2</v>
      </c>
    </row>
    <row r="19" spans="1:9" x14ac:dyDescent="0.2">
      <c r="A19" s="11" t="s">
        <v>20</v>
      </c>
      <c r="B19" s="11" t="s">
        <v>19</v>
      </c>
      <c r="C19" s="11" t="s">
        <v>13</v>
      </c>
      <c r="D19" s="12">
        <v>121.26</v>
      </c>
      <c r="E19" s="12">
        <v>26.68</v>
      </c>
      <c r="F19" s="13">
        <v>44862</v>
      </c>
      <c r="G19" s="14">
        <v>-15</v>
      </c>
      <c r="H19" s="12">
        <v>-1818.9</v>
      </c>
      <c r="I19" s="15">
        <f t="shared" si="0"/>
        <v>-2.9986446996420205E-3</v>
      </c>
    </row>
    <row r="20" spans="1:9" x14ac:dyDescent="0.2">
      <c r="A20" s="11" t="s">
        <v>22</v>
      </c>
      <c r="B20" s="11" t="s">
        <v>21</v>
      </c>
      <c r="C20" s="11" t="s">
        <v>13</v>
      </c>
      <c r="D20" s="12">
        <v>200.77</v>
      </c>
      <c r="E20" s="12">
        <v>44.17</v>
      </c>
      <c r="F20" s="13">
        <v>44862</v>
      </c>
      <c r="G20" s="14">
        <v>-15</v>
      </c>
      <c r="H20" s="12">
        <v>-3011.55</v>
      </c>
      <c r="I20" s="15">
        <f t="shared" si="0"/>
        <v>-4.9648515285100484E-3</v>
      </c>
    </row>
    <row r="21" spans="1:9" x14ac:dyDescent="0.2">
      <c r="A21" s="11" t="s">
        <v>25</v>
      </c>
      <c r="B21" s="11" t="s">
        <v>23</v>
      </c>
      <c r="C21" s="11" t="s">
        <v>24</v>
      </c>
      <c r="D21" s="12">
        <v>4967.04</v>
      </c>
      <c r="E21" s="12">
        <v>1092.75</v>
      </c>
      <c r="F21" s="13">
        <v>44863</v>
      </c>
      <c r="G21" s="14">
        <v>-16</v>
      </c>
      <c r="H21" s="12">
        <v>-79472.639999999999</v>
      </c>
      <c r="I21" s="15">
        <f t="shared" si="0"/>
        <v>-0.13101886343535016</v>
      </c>
    </row>
    <row r="22" spans="1:9" x14ac:dyDescent="0.2">
      <c r="A22" s="11" t="s">
        <v>28</v>
      </c>
      <c r="B22" s="11" t="s">
        <v>26</v>
      </c>
      <c r="C22" s="11" t="s">
        <v>27</v>
      </c>
      <c r="D22" s="12">
        <v>1110.1199999999999</v>
      </c>
      <c r="E22" s="12">
        <v>105.73</v>
      </c>
      <c r="F22" s="13">
        <v>44863</v>
      </c>
      <c r="G22" s="14">
        <v>-5</v>
      </c>
      <c r="H22" s="12">
        <v>-5550.6</v>
      </c>
      <c r="I22" s="15">
        <f t="shared" si="0"/>
        <v>-9.1507379569151677E-3</v>
      </c>
    </row>
    <row r="23" spans="1:9" x14ac:dyDescent="0.2">
      <c r="A23" s="11" t="s">
        <v>31</v>
      </c>
      <c r="B23" s="11" t="s">
        <v>29</v>
      </c>
      <c r="C23" s="11" t="s">
        <v>30</v>
      </c>
      <c r="D23" s="12">
        <v>213.05</v>
      </c>
      <c r="E23" s="12">
        <v>20.29</v>
      </c>
      <c r="F23" s="13">
        <v>44863</v>
      </c>
      <c r="G23" s="14">
        <v>-5</v>
      </c>
      <c r="H23" s="12">
        <v>-1065.25</v>
      </c>
      <c r="I23" s="15">
        <f t="shared" si="0"/>
        <v>-1.7561747574323285E-3</v>
      </c>
    </row>
    <row r="24" spans="1:9" x14ac:dyDescent="0.2">
      <c r="A24" s="11" t="s">
        <v>34</v>
      </c>
      <c r="B24" s="11" t="s">
        <v>32</v>
      </c>
      <c r="C24" s="11" t="s">
        <v>33</v>
      </c>
      <c r="D24" s="12">
        <v>1639.32</v>
      </c>
      <c r="E24" s="12">
        <v>360.65</v>
      </c>
      <c r="F24" s="13">
        <v>44865</v>
      </c>
      <c r="G24" s="14">
        <v>-7</v>
      </c>
      <c r="H24" s="12">
        <v>-11475.24</v>
      </c>
      <c r="I24" s="15">
        <f t="shared" si="0"/>
        <v>-1.8918119524503875E-2</v>
      </c>
    </row>
    <row r="25" spans="1:9" x14ac:dyDescent="0.2">
      <c r="A25" s="11" t="s">
        <v>36</v>
      </c>
      <c r="B25" s="11" t="s">
        <v>35</v>
      </c>
      <c r="C25" s="11" t="s">
        <v>33</v>
      </c>
      <c r="D25" s="12">
        <v>89948.98</v>
      </c>
      <c r="E25" s="12">
        <v>19788.78</v>
      </c>
      <c r="F25" s="13">
        <v>44865</v>
      </c>
      <c r="G25" s="14">
        <v>-12</v>
      </c>
      <c r="H25" s="12">
        <v>-1079387.76</v>
      </c>
      <c r="I25" s="15">
        <f t="shared" si="0"/>
        <v>-1.7794823164453644</v>
      </c>
    </row>
    <row r="26" spans="1:9" x14ac:dyDescent="0.2">
      <c r="A26" s="11" t="s">
        <v>39</v>
      </c>
      <c r="B26" s="11" t="s">
        <v>37</v>
      </c>
      <c r="C26" s="11" t="s">
        <v>38</v>
      </c>
      <c r="D26" s="12">
        <v>8118.56</v>
      </c>
      <c r="E26" s="12">
        <v>1786.08</v>
      </c>
      <c r="F26" s="13">
        <v>44866</v>
      </c>
      <c r="G26" s="14">
        <v>-19</v>
      </c>
      <c r="H26" s="12">
        <v>-154252.64000000001</v>
      </c>
      <c r="I26" s="15">
        <f t="shared" si="0"/>
        <v>-0.25430142467523709</v>
      </c>
    </row>
    <row r="27" spans="1:9" x14ac:dyDescent="0.2">
      <c r="A27" s="11" t="s">
        <v>42</v>
      </c>
      <c r="B27" s="11" t="s">
        <v>40</v>
      </c>
      <c r="C27" s="11" t="s">
        <v>41</v>
      </c>
      <c r="D27" s="12">
        <v>418.01</v>
      </c>
      <c r="E27" s="12">
        <v>91.96</v>
      </c>
      <c r="F27" s="13">
        <v>44876</v>
      </c>
      <c r="G27" s="14">
        <v>-25</v>
      </c>
      <c r="H27" s="12">
        <v>-10450.25</v>
      </c>
      <c r="I27" s="15">
        <f t="shared" si="0"/>
        <v>-1.7228317539410645E-2</v>
      </c>
    </row>
    <row r="28" spans="1:9" x14ac:dyDescent="0.2">
      <c r="A28" s="11" t="s">
        <v>45</v>
      </c>
      <c r="B28" s="11" t="s">
        <v>43</v>
      </c>
      <c r="C28" s="11" t="s">
        <v>44</v>
      </c>
      <c r="D28" s="12">
        <v>4582.37</v>
      </c>
      <c r="E28" s="12">
        <v>0</v>
      </c>
      <c r="F28" s="13">
        <v>44909</v>
      </c>
      <c r="G28" s="14">
        <v>-28</v>
      </c>
      <c r="H28" s="12">
        <v>-128306.36</v>
      </c>
      <c r="I28" s="15">
        <f t="shared" si="0"/>
        <v>-0.21152629960105609</v>
      </c>
    </row>
    <row r="29" spans="1:9" x14ac:dyDescent="0.2">
      <c r="A29" s="11" t="s">
        <v>48</v>
      </c>
      <c r="B29" s="11" t="s">
        <v>46</v>
      </c>
      <c r="C29" s="11" t="s">
        <v>47</v>
      </c>
      <c r="D29" s="12">
        <v>1081.3</v>
      </c>
      <c r="E29" s="12">
        <v>237.89</v>
      </c>
      <c r="F29" s="13">
        <v>44876</v>
      </c>
      <c r="G29" s="14">
        <v>-22</v>
      </c>
      <c r="H29" s="12">
        <v>-23788.6</v>
      </c>
      <c r="I29" s="15">
        <f t="shared" si="0"/>
        <v>-3.9217966519272181E-2</v>
      </c>
    </row>
    <row r="30" spans="1:9" x14ac:dyDescent="0.2">
      <c r="A30" s="11" t="s">
        <v>50</v>
      </c>
      <c r="B30" s="11" t="s">
        <v>49</v>
      </c>
      <c r="C30" s="11" t="s">
        <v>13</v>
      </c>
      <c r="D30" s="12">
        <v>783.93</v>
      </c>
      <c r="E30" s="12">
        <v>172.46</v>
      </c>
      <c r="F30" s="13">
        <v>44873</v>
      </c>
      <c r="G30" s="14">
        <v>-26</v>
      </c>
      <c r="H30" s="12">
        <v>-20382.18</v>
      </c>
      <c r="I30" s="15">
        <f t="shared" si="0"/>
        <v>-3.3602130971548516E-2</v>
      </c>
    </row>
    <row r="31" spans="1:9" x14ac:dyDescent="0.2">
      <c r="A31" s="11" t="s">
        <v>52</v>
      </c>
      <c r="B31" s="11" t="s">
        <v>51</v>
      </c>
      <c r="C31" s="11" t="s">
        <v>24</v>
      </c>
      <c r="D31" s="12">
        <v>13446.53</v>
      </c>
      <c r="E31" s="12">
        <v>2958.24</v>
      </c>
      <c r="F31" s="13">
        <v>44875</v>
      </c>
      <c r="G31" s="14">
        <v>-21</v>
      </c>
      <c r="H31" s="12">
        <v>-282377.13</v>
      </c>
      <c r="I31" s="15">
        <f t="shared" si="0"/>
        <v>-0.46552789277839673</v>
      </c>
    </row>
    <row r="32" spans="1:9" x14ac:dyDescent="0.2">
      <c r="A32" s="11" t="s">
        <v>54</v>
      </c>
      <c r="B32" s="11" t="s">
        <v>53</v>
      </c>
      <c r="C32" s="11" t="s">
        <v>44</v>
      </c>
      <c r="D32" s="12">
        <v>324.56</v>
      </c>
      <c r="E32" s="12">
        <v>0</v>
      </c>
      <c r="F32" s="13">
        <v>44909</v>
      </c>
      <c r="G32" s="14">
        <v>-28</v>
      </c>
      <c r="H32" s="12">
        <v>-9087.68</v>
      </c>
      <c r="I32" s="15">
        <f t="shared" si="0"/>
        <v>-1.4981980023114409E-2</v>
      </c>
    </row>
    <row r="33" spans="1:9" x14ac:dyDescent="0.2">
      <c r="A33" s="11" t="s">
        <v>56</v>
      </c>
      <c r="B33" s="11" t="s">
        <v>55</v>
      </c>
      <c r="C33" s="11" t="s">
        <v>44</v>
      </c>
      <c r="D33" s="12">
        <v>5558.83</v>
      </c>
      <c r="E33" s="12">
        <v>1222.94</v>
      </c>
      <c r="F33" s="13">
        <v>44876</v>
      </c>
      <c r="G33" s="14">
        <v>4</v>
      </c>
      <c r="H33" s="12">
        <v>22235.32</v>
      </c>
      <c r="I33" s="15">
        <f t="shared" si="0"/>
        <v>3.6657223851143117E-2</v>
      </c>
    </row>
    <row r="34" spans="1:9" s="6" customFormat="1" ht="24" x14ac:dyDescent="0.2">
      <c r="A34" s="16" t="s">
        <v>59</v>
      </c>
      <c r="B34" s="16" t="s">
        <v>57</v>
      </c>
      <c r="C34" s="17" t="s">
        <v>58</v>
      </c>
      <c r="D34" s="18">
        <v>25894.91</v>
      </c>
      <c r="E34" s="18">
        <v>5696.88</v>
      </c>
      <c r="F34" s="19">
        <v>44891</v>
      </c>
      <c r="G34" s="20">
        <v>-18</v>
      </c>
      <c r="H34" s="18">
        <v>-466108.38</v>
      </c>
      <c r="I34" s="25">
        <f t="shared" si="0"/>
        <v>-0.76842785372792832</v>
      </c>
    </row>
    <row r="35" spans="1:9" s="7" customFormat="1" ht="24" x14ac:dyDescent="0.2">
      <c r="A35" s="17" t="s">
        <v>62</v>
      </c>
      <c r="B35" s="17" t="s">
        <v>60</v>
      </c>
      <c r="C35" s="17" t="s">
        <v>61</v>
      </c>
      <c r="D35" s="26">
        <v>1019.09</v>
      </c>
      <c r="E35" s="26">
        <v>101.91</v>
      </c>
      <c r="F35" s="27">
        <v>44884</v>
      </c>
      <c r="G35" s="28">
        <v>-26</v>
      </c>
      <c r="H35" s="26">
        <v>-26496.34</v>
      </c>
      <c r="I35" s="29">
        <f t="shared" si="0"/>
        <v>-4.3681955852940157E-2</v>
      </c>
    </row>
    <row r="36" spans="1:9" x14ac:dyDescent="0.2">
      <c r="A36" s="11" t="s">
        <v>65</v>
      </c>
      <c r="B36" s="11" t="s">
        <v>63</v>
      </c>
      <c r="C36" s="11" t="s">
        <v>64</v>
      </c>
      <c r="D36" s="12">
        <v>1722</v>
      </c>
      <c r="E36" s="12">
        <v>0</v>
      </c>
      <c r="F36" s="13">
        <v>44885</v>
      </c>
      <c r="G36" s="14">
        <v>-16</v>
      </c>
      <c r="H36" s="12">
        <v>-27552</v>
      </c>
      <c r="I36" s="15">
        <f t="shared" si="0"/>
        <v>-4.5422320503896281E-2</v>
      </c>
    </row>
    <row r="37" spans="1:9" x14ac:dyDescent="0.2">
      <c r="A37" s="11" t="s">
        <v>68</v>
      </c>
      <c r="B37" s="11" t="s">
        <v>66</v>
      </c>
      <c r="C37" s="11" t="s">
        <v>67</v>
      </c>
      <c r="D37" s="12">
        <v>600</v>
      </c>
      <c r="E37" s="12">
        <v>0</v>
      </c>
      <c r="F37" s="13">
        <v>44889</v>
      </c>
      <c r="G37" s="14">
        <v>-21</v>
      </c>
      <c r="H37" s="12">
        <v>-12600</v>
      </c>
      <c r="I37" s="15">
        <f t="shared" si="0"/>
        <v>-2.0772402669464764E-2</v>
      </c>
    </row>
    <row r="38" spans="1:9" x14ac:dyDescent="0.2">
      <c r="A38" s="11" t="s">
        <v>71</v>
      </c>
      <c r="B38" s="11" t="s">
        <v>69</v>
      </c>
      <c r="C38" s="11" t="s">
        <v>70</v>
      </c>
      <c r="D38" s="12">
        <v>19462.2</v>
      </c>
      <c r="E38" s="12">
        <v>4281.68</v>
      </c>
      <c r="F38" s="13">
        <v>44884</v>
      </c>
      <c r="G38" s="14">
        <v>-15</v>
      </c>
      <c r="H38" s="12">
        <v>-291933</v>
      </c>
      <c r="I38" s="15">
        <f t="shared" si="0"/>
        <v>-0.4812817324210204</v>
      </c>
    </row>
    <row r="39" spans="1:9" x14ac:dyDescent="0.2">
      <c r="A39" s="11" t="s">
        <v>73</v>
      </c>
      <c r="B39" s="11" t="s">
        <v>72</v>
      </c>
      <c r="C39" s="11" t="s">
        <v>1</v>
      </c>
      <c r="D39" s="12">
        <v>35176.120000000003</v>
      </c>
      <c r="E39" s="12">
        <v>1407.04</v>
      </c>
      <c r="F39" s="13">
        <v>44884</v>
      </c>
      <c r="G39" s="14">
        <v>-17</v>
      </c>
      <c r="H39" s="12">
        <v>-597994.04</v>
      </c>
      <c r="I39" s="15">
        <f t="shared" si="0"/>
        <v>-0.98585499943016031</v>
      </c>
    </row>
    <row r="40" spans="1:9" x14ac:dyDescent="0.2">
      <c r="A40" s="11" t="s">
        <v>76</v>
      </c>
      <c r="B40" s="11" t="s">
        <v>74</v>
      </c>
      <c r="C40" s="11" t="s">
        <v>75</v>
      </c>
      <c r="D40" s="12">
        <v>2951.17</v>
      </c>
      <c r="E40" s="12">
        <v>0</v>
      </c>
      <c r="F40" s="13">
        <v>44885</v>
      </c>
      <c r="G40" s="14">
        <v>-11</v>
      </c>
      <c r="H40" s="12">
        <v>-32462.87</v>
      </c>
      <c r="I40" s="15">
        <f t="shared" si="0"/>
        <v>-5.3518397416387899E-2</v>
      </c>
    </row>
    <row r="41" spans="1:9" x14ac:dyDescent="0.2">
      <c r="A41" s="11" t="s">
        <v>78</v>
      </c>
      <c r="B41" s="11" t="s">
        <v>77</v>
      </c>
      <c r="C41" s="11" t="s">
        <v>38</v>
      </c>
      <c r="D41" s="12">
        <v>13880.25</v>
      </c>
      <c r="E41" s="12">
        <v>3053.66</v>
      </c>
      <c r="F41" s="13">
        <v>44888</v>
      </c>
      <c r="G41" s="14">
        <v>-15</v>
      </c>
      <c r="H41" s="12">
        <v>-208203.75</v>
      </c>
      <c r="I41" s="15">
        <f t="shared" si="0"/>
        <v>-0.34324540732480746</v>
      </c>
    </row>
    <row r="42" spans="1:9" x14ac:dyDescent="0.2">
      <c r="A42" s="11" t="s">
        <v>81</v>
      </c>
      <c r="B42" s="11" t="s">
        <v>79</v>
      </c>
      <c r="C42" s="11" t="s">
        <v>80</v>
      </c>
      <c r="D42" s="12">
        <v>89.18</v>
      </c>
      <c r="E42" s="12">
        <v>19.62</v>
      </c>
      <c r="F42" s="13">
        <v>44889</v>
      </c>
      <c r="G42" s="14">
        <v>-16</v>
      </c>
      <c r="H42" s="12">
        <v>-1426.88</v>
      </c>
      <c r="I42" s="15">
        <f t="shared" si="0"/>
        <v>-2.3523592000798321E-3</v>
      </c>
    </row>
    <row r="43" spans="1:9" x14ac:dyDescent="0.2">
      <c r="A43" s="11" t="s">
        <v>83</v>
      </c>
      <c r="B43" s="11" t="s">
        <v>82</v>
      </c>
      <c r="C43" s="11" t="s">
        <v>30</v>
      </c>
      <c r="D43" s="12">
        <v>349.9</v>
      </c>
      <c r="E43" s="12">
        <v>33.32</v>
      </c>
      <c r="F43" s="13">
        <v>44889</v>
      </c>
      <c r="G43" s="14">
        <v>-3</v>
      </c>
      <c r="H43" s="12">
        <v>-1049.7</v>
      </c>
      <c r="I43" s="15">
        <f t="shared" si="0"/>
        <v>-1.7305389747727907E-3</v>
      </c>
    </row>
    <row r="44" spans="1:9" x14ac:dyDescent="0.2">
      <c r="A44" s="11" t="s">
        <v>85</v>
      </c>
      <c r="B44" s="11" t="s">
        <v>84</v>
      </c>
      <c r="C44" s="11" t="s">
        <v>44</v>
      </c>
      <c r="D44" s="12">
        <v>1051.18</v>
      </c>
      <c r="E44" s="12">
        <v>0</v>
      </c>
      <c r="F44" s="13">
        <v>44905</v>
      </c>
      <c r="G44" s="14">
        <v>-25</v>
      </c>
      <c r="H44" s="12">
        <v>-26279.5</v>
      </c>
      <c r="I44" s="15">
        <f t="shared" si="0"/>
        <v>-4.332447269461899E-2</v>
      </c>
    </row>
    <row r="45" spans="1:9" x14ac:dyDescent="0.2">
      <c r="A45" s="11" t="s">
        <v>88</v>
      </c>
      <c r="B45" s="11" t="s">
        <v>86</v>
      </c>
      <c r="C45" s="11" t="s">
        <v>87</v>
      </c>
      <c r="D45" s="12">
        <v>7736.12</v>
      </c>
      <c r="E45" s="12">
        <v>1701.95</v>
      </c>
      <c r="F45" s="13">
        <v>44891</v>
      </c>
      <c r="G45" s="14">
        <v>-16</v>
      </c>
      <c r="H45" s="12">
        <v>-123777.92</v>
      </c>
      <c r="I45" s="15">
        <f t="shared" si="0"/>
        <v>-0.20406069808165048</v>
      </c>
    </row>
    <row r="46" spans="1:9" x14ac:dyDescent="0.2">
      <c r="A46" s="11" t="s">
        <v>91</v>
      </c>
      <c r="B46" s="11" t="s">
        <v>89</v>
      </c>
      <c r="C46" s="11" t="s">
        <v>90</v>
      </c>
      <c r="D46" s="12">
        <v>4139.2</v>
      </c>
      <c r="E46" s="12">
        <v>910.62</v>
      </c>
      <c r="F46" s="13">
        <v>44892</v>
      </c>
      <c r="G46" s="14">
        <v>-17</v>
      </c>
      <c r="H46" s="12">
        <v>-70366.399999999994</v>
      </c>
      <c r="I46" s="15">
        <f t="shared" si="0"/>
        <v>-0.11600628533338295</v>
      </c>
    </row>
    <row r="47" spans="1:9" x14ac:dyDescent="0.2">
      <c r="A47" s="11" t="s">
        <v>93</v>
      </c>
      <c r="B47" s="11" t="s">
        <v>92</v>
      </c>
      <c r="C47" s="11" t="s">
        <v>41</v>
      </c>
      <c r="D47" s="12">
        <v>328.18</v>
      </c>
      <c r="E47" s="12">
        <v>72.2</v>
      </c>
      <c r="F47" s="13">
        <v>44906</v>
      </c>
      <c r="G47" s="14">
        <v>-25</v>
      </c>
      <c r="H47" s="12">
        <v>-8204.5</v>
      </c>
      <c r="I47" s="15">
        <f t="shared" si="0"/>
        <v>-1.3525966484255846E-2</v>
      </c>
    </row>
    <row r="48" spans="1:9" x14ac:dyDescent="0.2">
      <c r="A48" s="11" t="s">
        <v>95</v>
      </c>
      <c r="B48" s="11" t="s">
        <v>94</v>
      </c>
      <c r="C48" s="11" t="s">
        <v>30</v>
      </c>
      <c r="D48" s="12">
        <v>1348.98</v>
      </c>
      <c r="E48" s="12">
        <v>128.47</v>
      </c>
      <c r="F48" s="13">
        <v>44902</v>
      </c>
      <c r="G48" s="14">
        <v>-12</v>
      </c>
      <c r="H48" s="12">
        <v>-16187.76</v>
      </c>
      <c r="I48" s="15">
        <f t="shared" si="0"/>
        <v>-2.6687195955290073E-2</v>
      </c>
    </row>
    <row r="49" spans="1:9" x14ac:dyDescent="0.2">
      <c r="A49" s="11" t="s">
        <v>97</v>
      </c>
      <c r="B49" s="11" t="s">
        <v>96</v>
      </c>
      <c r="C49" s="11" t="s">
        <v>47</v>
      </c>
      <c r="D49" s="12">
        <v>430.44</v>
      </c>
      <c r="E49" s="12">
        <v>94.69</v>
      </c>
      <c r="F49" s="13">
        <v>44909</v>
      </c>
      <c r="G49" s="14">
        <v>-29</v>
      </c>
      <c r="H49" s="12">
        <v>-12482.76</v>
      </c>
      <c r="I49" s="15">
        <f t="shared" si="0"/>
        <v>-2.0579120408435552E-2</v>
      </c>
    </row>
    <row r="50" spans="1:9" x14ac:dyDescent="0.2">
      <c r="A50" s="11" t="s">
        <v>100</v>
      </c>
      <c r="B50" s="11" t="s">
        <v>98</v>
      </c>
      <c r="C50" s="11" t="s">
        <v>99</v>
      </c>
      <c r="D50" s="12">
        <v>9946</v>
      </c>
      <c r="E50" s="12">
        <v>2188.12</v>
      </c>
      <c r="F50" s="13">
        <v>44911</v>
      </c>
      <c r="G50" s="14">
        <v>-23</v>
      </c>
      <c r="H50" s="12">
        <v>-228758</v>
      </c>
      <c r="I50" s="15">
        <f t="shared" si="0"/>
        <v>-0.3771312134810651</v>
      </c>
    </row>
    <row r="51" spans="1:9" x14ac:dyDescent="0.2">
      <c r="A51" s="11" t="s">
        <v>102</v>
      </c>
      <c r="B51" s="11" t="s">
        <v>101</v>
      </c>
      <c r="C51" s="11" t="s">
        <v>13</v>
      </c>
      <c r="D51" s="12">
        <v>422.74</v>
      </c>
      <c r="E51" s="12">
        <v>93</v>
      </c>
      <c r="F51" s="13">
        <v>44907</v>
      </c>
      <c r="G51" s="14">
        <v>-27</v>
      </c>
      <c r="H51" s="12">
        <v>-11413.98</v>
      </c>
      <c r="I51" s="15">
        <f t="shared" si="0"/>
        <v>-1.8817126081049001E-2</v>
      </c>
    </row>
    <row r="52" spans="1:9" x14ac:dyDescent="0.2">
      <c r="A52" s="11" t="s">
        <v>104</v>
      </c>
      <c r="B52" s="11" t="s">
        <v>103</v>
      </c>
      <c r="C52" s="11" t="s">
        <v>44</v>
      </c>
      <c r="D52" s="12">
        <v>1784</v>
      </c>
      <c r="E52" s="12">
        <v>0</v>
      </c>
      <c r="F52" s="13">
        <v>44911</v>
      </c>
      <c r="G52" s="14">
        <v>-14</v>
      </c>
      <c r="H52" s="12">
        <v>-24976</v>
      </c>
      <c r="I52" s="15">
        <f t="shared" si="0"/>
        <v>-4.1175518180361262E-2</v>
      </c>
    </row>
    <row r="53" spans="1:9" x14ac:dyDescent="0.2">
      <c r="A53" s="11" t="s">
        <v>107</v>
      </c>
      <c r="B53" s="11" t="s">
        <v>105</v>
      </c>
      <c r="C53" s="11" t="s">
        <v>106</v>
      </c>
      <c r="D53" s="12">
        <v>431.59</v>
      </c>
      <c r="E53" s="12">
        <v>41.1</v>
      </c>
      <c r="F53" s="13">
        <v>44910</v>
      </c>
      <c r="G53" s="14">
        <v>-22</v>
      </c>
      <c r="H53" s="12">
        <v>-9494.98</v>
      </c>
      <c r="I53" s="15">
        <f t="shared" si="0"/>
        <v>-1.5653456182421789E-2</v>
      </c>
    </row>
    <row r="54" spans="1:9" x14ac:dyDescent="0.2">
      <c r="A54" s="11" t="s">
        <v>110</v>
      </c>
      <c r="B54" s="11" t="s">
        <v>108</v>
      </c>
      <c r="C54" s="11" t="s">
        <v>109</v>
      </c>
      <c r="D54" s="12">
        <v>75377</v>
      </c>
      <c r="E54" s="12">
        <v>16582.939999999999</v>
      </c>
      <c r="F54" s="13">
        <v>44912</v>
      </c>
      <c r="G54" s="14">
        <v>-15</v>
      </c>
      <c r="H54" s="12">
        <v>-1130655</v>
      </c>
      <c r="I54" s="15">
        <f t="shared" si="0"/>
        <v>-1.8640016619241018</v>
      </c>
    </row>
    <row r="55" spans="1:9" x14ac:dyDescent="0.2">
      <c r="A55" s="11" t="s">
        <v>113</v>
      </c>
      <c r="B55" s="11" t="s">
        <v>111</v>
      </c>
      <c r="C55" s="11" t="s">
        <v>112</v>
      </c>
      <c r="D55" s="12">
        <v>2400</v>
      </c>
      <c r="E55" s="12">
        <v>528</v>
      </c>
      <c r="F55" s="13">
        <v>44912</v>
      </c>
      <c r="G55" s="14">
        <v>-12</v>
      </c>
      <c r="H55" s="12">
        <v>-28800</v>
      </c>
      <c r="I55" s="15">
        <f t="shared" si="0"/>
        <v>-4.7479777530205172E-2</v>
      </c>
    </row>
    <row r="56" spans="1:9" x14ac:dyDescent="0.2">
      <c r="A56" s="11" t="s">
        <v>115</v>
      </c>
      <c r="B56" s="11" t="s">
        <v>114</v>
      </c>
      <c r="C56" s="11" t="s">
        <v>1</v>
      </c>
      <c r="D56" s="12">
        <v>32633.4</v>
      </c>
      <c r="E56" s="12">
        <v>1305.3399999999999</v>
      </c>
      <c r="F56" s="13">
        <v>44913</v>
      </c>
      <c r="G56" s="14">
        <v>-24</v>
      </c>
      <c r="H56" s="12">
        <v>-783201.6</v>
      </c>
      <c r="I56" s="15">
        <f t="shared" si="0"/>
        <v>-1.2911888100451645</v>
      </c>
    </row>
    <row r="57" spans="1:9" x14ac:dyDescent="0.2">
      <c r="A57" s="11" t="s">
        <v>117</v>
      </c>
      <c r="B57" s="11" t="s">
        <v>116</v>
      </c>
      <c r="C57" s="11" t="s">
        <v>30</v>
      </c>
      <c r="D57" s="12">
        <v>128.80000000000001</v>
      </c>
      <c r="E57" s="12">
        <v>12.88</v>
      </c>
      <c r="F57" s="13">
        <v>44918</v>
      </c>
      <c r="G57" s="14">
        <v>-21</v>
      </c>
      <c r="H57" s="12">
        <v>-2704.8</v>
      </c>
      <c r="I57" s="15">
        <f t="shared" si="0"/>
        <v>-4.4591424397117697E-3</v>
      </c>
    </row>
    <row r="58" spans="1:9" x14ac:dyDescent="0.2">
      <c r="A58" s="11" t="s">
        <v>119</v>
      </c>
      <c r="B58" s="11" t="s">
        <v>118</v>
      </c>
      <c r="C58" s="11" t="s">
        <v>44</v>
      </c>
      <c r="D58" s="12">
        <v>240.45</v>
      </c>
      <c r="E58" s="12">
        <v>0</v>
      </c>
      <c r="F58" s="13">
        <v>44938</v>
      </c>
      <c r="G58" s="14">
        <v>-29</v>
      </c>
      <c r="H58" s="12">
        <v>-6973.05</v>
      </c>
      <c r="I58" s="15">
        <f t="shared" si="0"/>
        <v>-1.1495793843992958E-2</v>
      </c>
    </row>
    <row r="59" spans="1:9" x14ac:dyDescent="0.2">
      <c r="A59" s="11" t="s">
        <v>121</v>
      </c>
      <c r="B59" s="11" t="s">
        <v>120</v>
      </c>
      <c r="C59" s="11" t="s">
        <v>8</v>
      </c>
      <c r="D59" s="12">
        <v>13.88</v>
      </c>
      <c r="E59" s="12">
        <v>3.05</v>
      </c>
      <c r="F59" s="13">
        <v>44938</v>
      </c>
      <c r="G59" s="14">
        <v>-29</v>
      </c>
      <c r="H59" s="12">
        <v>-402.52</v>
      </c>
      <c r="I59" s="15">
        <f t="shared" si="0"/>
        <v>-6.6359583512007585E-4</v>
      </c>
    </row>
    <row r="60" spans="1:9" x14ac:dyDescent="0.2">
      <c r="A60" s="11" t="s">
        <v>123</v>
      </c>
      <c r="B60" s="11" t="s">
        <v>122</v>
      </c>
      <c r="C60" s="11" t="s">
        <v>8</v>
      </c>
      <c r="D60" s="12">
        <v>10954.22</v>
      </c>
      <c r="E60" s="12">
        <v>0</v>
      </c>
      <c r="F60" s="13">
        <v>44938</v>
      </c>
      <c r="G60" s="14">
        <v>-29</v>
      </c>
      <c r="H60" s="12">
        <v>-317672.38</v>
      </c>
      <c r="I60" s="15">
        <f t="shared" si="0"/>
        <v>-0.52371576145454168</v>
      </c>
    </row>
    <row r="61" spans="1:9" x14ac:dyDescent="0.2">
      <c r="A61" s="11" t="s">
        <v>125</v>
      </c>
      <c r="B61" s="11" t="s">
        <v>124</v>
      </c>
      <c r="C61" s="11" t="s">
        <v>33</v>
      </c>
      <c r="D61" s="12">
        <v>105524.15</v>
      </c>
      <c r="E61" s="12">
        <v>23215.31</v>
      </c>
      <c r="F61" s="13">
        <v>44919</v>
      </c>
      <c r="G61" s="14">
        <v>-10</v>
      </c>
      <c r="H61" s="12">
        <v>-1055241.5</v>
      </c>
      <c r="I61" s="15">
        <f t="shared" si="0"/>
        <v>-1.739674710438889</v>
      </c>
    </row>
    <row r="62" spans="1:9" x14ac:dyDescent="0.2">
      <c r="A62" s="11" t="s">
        <v>128</v>
      </c>
      <c r="B62" s="11" t="s">
        <v>126</v>
      </c>
      <c r="C62" s="11" t="s">
        <v>127</v>
      </c>
      <c r="D62" s="12">
        <v>80</v>
      </c>
      <c r="E62" s="12">
        <v>0</v>
      </c>
      <c r="F62" s="13">
        <v>44926</v>
      </c>
      <c r="G62" s="14">
        <v>-16</v>
      </c>
      <c r="H62" s="12">
        <v>-1280</v>
      </c>
      <c r="I62" s="15">
        <f t="shared" si="0"/>
        <v>-2.1102123346757855E-3</v>
      </c>
    </row>
    <row r="63" spans="1:9" s="6" customFormat="1" ht="24" x14ac:dyDescent="0.2">
      <c r="A63" s="16" t="s">
        <v>130</v>
      </c>
      <c r="B63" s="16" t="s">
        <v>129</v>
      </c>
      <c r="C63" s="17" t="s">
        <v>58</v>
      </c>
      <c r="D63" s="18">
        <v>46500</v>
      </c>
      <c r="E63" s="18">
        <v>0</v>
      </c>
      <c r="F63" s="19">
        <v>44919</v>
      </c>
      <c r="G63" s="20">
        <v>-18</v>
      </c>
      <c r="H63" s="18">
        <v>-837000</v>
      </c>
      <c r="I63" s="25">
        <f t="shared" si="0"/>
        <v>-1.3798810344715879</v>
      </c>
    </row>
    <row r="64" spans="1:9" x14ac:dyDescent="0.2">
      <c r="A64" s="11" t="s">
        <v>133</v>
      </c>
      <c r="B64" s="11" t="s">
        <v>131</v>
      </c>
      <c r="C64" s="11" t="s">
        <v>132</v>
      </c>
      <c r="D64" s="12">
        <v>2647.52</v>
      </c>
      <c r="E64" s="12">
        <v>0</v>
      </c>
      <c r="F64" s="13">
        <v>44923</v>
      </c>
      <c r="G64" s="14">
        <v>-27</v>
      </c>
      <c r="H64" s="12">
        <v>-71483.039999999994</v>
      </c>
      <c r="I64" s="15">
        <f t="shared" si="0"/>
        <v>-0.11784718181884574</v>
      </c>
    </row>
    <row r="65" spans="1:9" x14ac:dyDescent="0.2">
      <c r="A65" s="11" t="s">
        <v>135</v>
      </c>
      <c r="B65" s="11" t="s">
        <v>134</v>
      </c>
      <c r="C65" s="11" t="s">
        <v>41</v>
      </c>
      <c r="D65" s="12">
        <v>423.29</v>
      </c>
      <c r="E65" s="12">
        <v>93.12</v>
      </c>
      <c r="F65" s="13">
        <v>44930</v>
      </c>
      <c r="G65" s="14">
        <v>-21</v>
      </c>
      <c r="H65" s="12">
        <v>-8889.09</v>
      </c>
      <c r="I65" s="15">
        <f t="shared" si="0"/>
        <v>-1.4654583876596234E-2</v>
      </c>
    </row>
    <row r="66" spans="1:9" x14ac:dyDescent="0.2">
      <c r="A66" s="11" t="s">
        <v>137</v>
      </c>
      <c r="B66" s="11" t="s">
        <v>136</v>
      </c>
      <c r="C66" s="11" t="s">
        <v>47</v>
      </c>
      <c r="D66" s="12">
        <v>2563.39</v>
      </c>
      <c r="E66" s="12">
        <v>563.95000000000005</v>
      </c>
      <c r="F66" s="13">
        <v>44938</v>
      </c>
      <c r="G66" s="14">
        <v>-29</v>
      </c>
      <c r="H66" s="12">
        <v>-74338.31</v>
      </c>
      <c r="I66" s="15">
        <f t="shared" si="0"/>
        <v>-0.12255438961011897</v>
      </c>
    </row>
    <row r="67" spans="1:9" x14ac:dyDescent="0.2">
      <c r="A67" s="2" t="s">
        <v>2</v>
      </c>
      <c r="B67" s="2" t="s">
        <v>2</v>
      </c>
      <c r="C67" s="2" t="s">
        <v>2</v>
      </c>
      <c r="D67" s="21">
        <f>SUM(D12:D66)</f>
        <v>606574.03</v>
      </c>
      <c r="E67" s="5"/>
      <c r="F67" s="4"/>
      <c r="G67" s="3"/>
      <c r="H67" s="21">
        <f>SUM(H12:H66)</f>
        <v>-9045780.4299999978</v>
      </c>
      <c r="I67" s="21">
        <f t="shared" si="0"/>
        <v>-14.912904250120958</v>
      </c>
    </row>
  </sheetData>
  <mergeCells count="1">
    <mergeCell ref="C9:D9"/>
  </mergeCells>
  <phoneticPr fontId="0" type="noConversion"/>
  <pageMargins left="0.75" right="0.75" top="1" bottom="1" header="0.5" footer="0.5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cp:lastPrinted>2023-01-17T08:38:56Z</cp:lastPrinted>
  <dcterms:created xsi:type="dcterms:W3CDTF">2023-01-17T07:13:05Z</dcterms:created>
  <dcterms:modified xsi:type="dcterms:W3CDTF">2023-01-17T08:42:59Z</dcterms:modified>
  <cp:category/>
</cp:coreProperties>
</file>