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rchi_g\Desktop\Trasparenza\"/>
    </mc:Choice>
  </mc:AlternateContent>
  <xr:revisionPtr revIDLastSave="0" documentId="13_ncr:1_{08D8946A-EF6D-4225-B5C5-2394DCC77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1" l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21" i="1" s="1"/>
</calcChain>
</file>

<file path=xl/sharedStrings.xml><?xml version="1.0" encoding="utf-8"?>
<sst xmlns="http://schemas.openxmlformats.org/spreadsheetml/2006/main" count="343" uniqueCount="269">
  <si>
    <t>134_2017_0000005</t>
  </si>
  <si>
    <t>AZIENDA USL DI PIACENZA</t>
  </si>
  <si>
    <t/>
  </si>
  <si>
    <t>FT/2023/280</t>
  </si>
  <si>
    <t>11512300010624</t>
  </si>
  <si>
    <t>IRETI S.P.A. (GRUPPO IVA IREN)</t>
  </si>
  <si>
    <t>FT/2023/192</t>
  </si>
  <si>
    <t>47/EL</t>
  </si>
  <si>
    <t>SCS AZIONINNOVA SPA</t>
  </si>
  <si>
    <t>FT/2023/202</t>
  </si>
  <si>
    <t>0001131260</t>
  </si>
  <si>
    <t>MAGGIOLI SPA</t>
  </si>
  <si>
    <t>FT/2023/203</t>
  </si>
  <si>
    <t>004336642103</t>
  </si>
  <si>
    <t>ENEL ENERGIA SPA</t>
  </si>
  <si>
    <t>FT/2023/208</t>
  </si>
  <si>
    <t>0001131257</t>
  </si>
  <si>
    <t>FT/2023/204</t>
  </si>
  <si>
    <t>0001131258</t>
  </si>
  <si>
    <t>FT/2023/205</t>
  </si>
  <si>
    <t>0001131259</t>
  </si>
  <si>
    <t>FT/2023/206</t>
  </si>
  <si>
    <t>004336642105</t>
  </si>
  <si>
    <t>FT/2023/209</t>
  </si>
  <si>
    <t>004336642106</t>
  </si>
  <si>
    <t>FT/2023/210</t>
  </si>
  <si>
    <t>004336642104</t>
  </si>
  <si>
    <t>FT/2023/211</t>
  </si>
  <si>
    <t>004339464109</t>
  </si>
  <si>
    <t>FT/2023/212</t>
  </si>
  <si>
    <t>887</t>
  </si>
  <si>
    <t>PUBBLIFORMEZ S.R.L.</t>
  </si>
  <si>
    <t>FT/2023/216</t>
  </si>
  <si>
    <t>004343843698</t>
  </si>
  <si>
    <t>FT/2023/213</t>
  </si>
  <si>
    <t>U7300010260945</t>
  </si>
  <si>
    <t>UNIPOLRENTAL S.P.A.(EX CAR SERVE R)</t>
  </si>
  <si>
    <t>FT/2023/266</t>
  </si>
  <si>
    <t>N51603</t>
  </si>
  <si>
    <t>EDENRED ITALIA S.R.L.</t>
  </si>
  <si>
    <t>FT/2023/215</t>
  </si>
  <si>
    <t>412308603738</t>
  </si>
  <si>
    <t>HERA COMM S.P.A.</t>
  </si>
  <si>
    <t>FT/2023/219</t>
  </si>
  <si>
    <t>FV23-1506</t>
  </si>
  <si>
    <t>COM METODI S.P.A.</t>
  </si>
  <si>
    <t>FT/2023/214</t>
  </si>
  <si>
    <t>VE0Q6-23</t>
  </si>
  <si>
    <t>ALMA MATER STUDIORUM - UNIVERSITA' DI BOLOGNA</t>
  </si>
  <si>
    <t>FT/2023/207</t>
  </si>
  <si>
    <t>3230251368</t>
  </si>
  <si>
    <t>POSTE ITALIANE S.P.A.</t>
  </si>
  <si>
    <t>FT/2023/246</t>
  </si>
  <si>
    <t>3230251369</t>
  </si>
  <si>
    <t>FT/2023/247</t>
  </si>
  <si>
    <t>112304143356</t>
  </si>
  <si>
    <t>HERA S.P.A.</t>
  </si>
  <si>
    <t>FT/2023/218</t>
  </si>
  <si>
    <t>9501524814</t>
  </si>
  <si>
    <t>ITALIANA PETROLI S.P.A.</t>
  </si>
  <si>
    <t>FT/2023/228</t>
  </si>
  <si>
    <t>1114/07</t>
  </si>
  <si>
    <t>TECNOLASER EUROPA SRL</t>
  </si>
  <si>
    <t>FT/2023/223</t>
  </si>
  <si>
    <t>2023919808</t>
  </si>
  <si>
    <t>ENGINEERING S.P.A.</t>
  </si>
  <si>
    <t>FT/2023/217</t>
  </si>
  <si>
    <t>1286/06</t>
  </si>
  <si>
    <t>FT/2023/220</t>
  </si>
  <si>
    <t>1115/07</t>
  </si>
  <si>
    <t>FT/2023/224</t>
  </si>
  <si>
    <t>1113/07</t>
  </si>
  <si>
    <t>FT/2023/225</t>
  </si>
  <si>
    <t>8101000365</t>
  </si>
  <si>
    <t>TRENITALIA TPER SCARL</t>
  </si>
  <si>
    <t>FT/2023/273</t>
  </si>
  <si>
    <t>1288/06</t>
  </si>
  <si>
    <t>FT/2023/221</t>
  </si>
  <si>
    <t>8101000360</t>
  </si>
  <si>
    <t>FT/2023/272</t>
  </si>
  <si>
    <t>1285/06</t>
  </si>
  <si>
    <t>FT/2023/241</t>
  </si>
  <si>
    <t>004345640154</t>
  </si>
  <si>
    <t>FT/2023/229</t>
  </si>
  <si>
    <t>004345640153</t>
  </si>
  <si>
    <t>FT/2023/230</t>
  </si>
  <si>
    <t>1284/06</t>
  </si>
  <si>
    <t>FT/2023/239</t>
  </si>
  <si>
    <t>1287/06</t>
  </si>
  <si>
    <t>FT/2023/242</t>
  </si>
  <si>
    <t>1283/06</t>
  </si>
  <si>
    <t>FT/2023/240</t>
  </si>
  <si>
    <t>4600064026</t>
  </si>
  <si>
    <t>TRENITALIA S.P.A. A SOCIO UNICO</t>
  </si>
  <si>
    <t>FT/2023/248</t>
  </si>
  <si>
    <t>PA 006_23</t>
  </si>
  <si>
    <t>KAIROS CONSULTING S.R.L.</t>
  </si>
  <si>
    <t>FT/2023/227</t>
  </si>
  <si>
    <t>1116/07</t>
  </si>
  <si>
    <t>FT/2023/226</t>
  </si>
  <si>
    <t>004347265966</t>
  </si>
  <si>
    <t>FT/2023/231</t>
  </si>
  <si>
    <t>004350775791</t>
  </si>
  <si>
    <t>FT/2023/232</t>
  </si>
  <si>
    <t>85/B.O.</t>
  </si>
  <si>
    <t>BE OPEN SRL</t>
  </si>
  <si>
    <t>FT/2023/252</t>
  </si>
  <si>
    <t>004349331658</t>
  </si>
  <si>
    <t>FT/2023/233</t>
  </si>
  <si>
    <t>130_2023_0000044</t>
  </si>
  <si>
    <t>FT/2023/243</t>
  </si>
  <si>
    <t>004353771698</t>
  </si>
  <si>
    <t>FT/2023/237</t>
  </si>
  <si>
    <t>004352912088</t>
  </si>
  <si>
    <t>FT/2023/238</t>
  </si>
  <si>
    <t>004352912087</t>
  </si>
  <si>
    <t>FT/2023/234</t>
  </si>
  <si>
    <t>000433T RN</t>
  </si>
  <si>
    <t>START ROMAGNA S.P.A.</t>
  </si>
  <si>
    <t>FT/2023/251</t>
  </si>
  <si>
    <t>S-615</t>
  </si>
  <si>
    <t>CONSILIA CFO S.R.L.</t>
  </si>
  <si>
    <t>FT/2023/245</t>
  </si>
  <si>
    <t>91</t>
  </si>
  <si>
    <t>MERITO SRL</t>
  </si>
  <si>
    <t>FT/2023/255</t>
  </si>
  <si>
    <t>004353771697</t>
  </si>
  <si>
    <t>FT/2023/235</t>
  </si>
  <si>
    <t>412310377867</t>
  </si>
  <si>
    <t>FT/2023/258</t>
  </si>
  <si>
    <t>004354491792</t>
  </si>
  <si>
    <t>FT/2023/236</t>
  </si>
  <si>
    <t>155</t>
  </si>
  <si>
    <t>GIOVANNARDI ADELINO DI LUCA GOBBI</t>
  </si>
  <si>
    <t>FT/2023/259</t>
  </si>
  <si>
    <t>P250</t>
  </si>
  <si>
    <t>SI COMPUTER S.P.A.</t>
  </si>
  <si>
    <t>FT/2023/254</t>
  </si>
  <si>
    <t>7/PA</t>
  </si>
  <si>
    <t>KITCHEN SOCIETA' COOPERATIVA</t>
  </si>
  <si>
    <t>FT/2023/253</t>
  </si>
  <si>
    <t>32332726</t>
  </si>
  <si>
    <t>DUSSMANN SERVICE S.R.L.</t>
  </si>
  <si>
    <t>FT/2023/265</t>
  </si>
  <si>
    <t>VE0Q6-59</t>
  </si>
  <si>
    <t>FT/2023/250</t>
  </si>
  <si>
    <t>346/2</t>
  </si>
  <si>
    <t>TEAM MEMORES COMPUTER S.P.A.</t>
  </si>
  <si>
    <t>FT/2023/263</t>
  </si>
  <si>
    <t>345/2</t>
  </si>
  <si>
    <t>FT/2023/264</t>
  </si>
  <si>
    <t>U7300010305979</t>
  </si>
  <si>
    <t>FT/2023/269</t>
  </si>
  <si>
    <t>3230305251</t>
  </si>
  <si>
    <t>FT/2023/270</t>
  </si>
  <si>
    <t>3230305252</t>
  </si>
  <si>
    <t>FT/2023/271</t>
  </si>
  <si>
    <t>P280</t>
  </si>
  <si>
    <t>FT/2023/277</t>
  </si>
  <si>
    <t>112304843450</t>
  </si>
  <si>
    <t>FT/2023/276</t>
  </si>
  <si>
    <t>N53727</t>
  </si>
  <si>
    <t>FT/2023/309</t>
  </si>
  <si>
    <t>130_2023_0000049</t>
  </si>
  <si>
    <t>FT/2023/262</t>
  </si>
  <si>
    <t>U7300010315908</t>
  </si>
  <si>
    <t>FT/2023/267</t>
  </si>
  <si>
    <t>23105084</t>
  </si>
  <si>
    <t>ITD SOLUTIONS S.P.A.</t>
  </si>
  <si>
    <t>FT/2023/275</t>
  </si>
  <si>
    <t>33</t>
  </si>
  <si>
    <t>EBLA SOCIETÀ COOPERATIVA SERVIZI E SOLUZIONI CULTURALI</t>
  </si>
  <si>
    <t>FT/2023/257</t>
  </si>
  <si>
    <t>23105083</t>
  </si>
  <si>
    <t>FT/2023/274</t>
  </si>
  <si>
    <t>0000093/PA</t>
  </si>
  <si>
    <t>MAZZA LAURA E FRANCESCO FERRAMENTA SNC</t>
  </si>
  <si>
    <t>FT/2023/260</t>
  </si>
  <si>
    <t>112304969279</t>
  </si>
  <si>
    <t>FT/2023/301</t>
  </si>
  <si>
    <t>305/03</t>
  </si>
  <si>
    <t>PREMIO SRL</t>
  </si>
  <si>
    <t>FT/2023/268</t>
  </si>
  <si>
    <t>004355233410</t>
  </si>
  <si>
    <t>FT/2023/287</t>
  </si>
  <si>
    <t>004355233408</t>
  </si>
  <si>
    <t>FT/2023/278</t>
  </si>
  <si>
    <t>004355233406</t>
  </si>
  <si>
    <t>FT/2023/279</t>
  </si>
  <si>
    <t>004355233407</t>
  </si>
  <si>
    <t>FT/2023/281</t>
  </si>
  <si>
    <t>004355233409</t>
  </si>
  <si>
    <t>FT/2023/282</t>
  </si>
  <si>
    <t>004355916949</t>
  </si>
  <si>
    <t>FT/2023/283</t>
  </si>
  <si>
    <t>004355916950</t>
  </si>
  <si>
    <t>FT/2023/288</t>
  </si>
  <si>
    <t>004357685779</t>
  </si>
  <si>
    <t>FT/2023/289</t>
  </si>
  <si>
    <t>004360665490</t>
  </si>
  <si>
    <t>FT/2023/290</t>
  </si>
  <si>
    <t>004359155005</t>
  </si>
  <si>
    <t>FT/2023/291</t>
  </si>
  <si>
    <t>004363018990</t>
  </si>
  <si>
    <t>FT/2023/285</t>
  </si>
  <si>
    <t>11512300017597</t>
  </si>
  <si>
    <t>FT/2023/298</t>
  </si>
  <si>
    <t>004360665497</t>
  </si>
  <si>
    <t>FT/2023/292</t>
  </si>
  <si>
    <t>004363501124</t>
  </si>
  <si>
    <t>FT/2023/286</t>
  </si>
  <si>
    <t>004363501123</t>
  </si>
  <si>
    <t>FT/2023/284</t>
  </si>
  <si>
    <t>412312272796</t>
  </si>
  <si>
    <t>FT/2023/299</t>
  </si>
  <si>
    <t>2023923439</t>
  </si>
  <si>
    <t>FT/2023/311</t>
  </si>
  <si>
    <t>2023923440</t>
  </si>
  <si>
    <t>FT/2023/297</t>
  </si>
  <si>
    <t>5/Z</t>
  </si>
  <si>
    <t>CASA SERVICE SRL</t>
  </si>
  <si>
    <t>FT/2023/296</t>
  </si>
  <si>
    <t>18602350000316</t>
  </si>
  <si>
    <t>IREN AMBIENTE S.P.A.</t>
  </si>
  <si>
    <t>FT/2023/293</t>
  </si>
  <si>
    <t>112305583955</t>
  </si>
  <si>
    <t>FT/2023/300</t>
  </si>
  <si>
    <t>3230335129</t>
  </si>
  <si>
    <t>FT/2023/315</t>
  </si>
  <si>
    <t>3230335128</t>
  </si>
  <si>
    <t>FT/2023/316</t>
  </si>
  <si>
    <t>U7300010367217</t>
  </si>
  <si>
    <t>FT/2023/313</t>
  </si>
  <si>
    <t>FT E-81755</t>
  </si>
  <si>
    <t>CLARA SPA</t>
  </si>
  <si>
    <t>FT/2023/302</t>
  </si>
  <si>
    <t>U7300010370732</t>
  </si>
  <si>
    <t>FT/2023/314</t>
  </si>
  <si>
    <t>FT A-119813</t>
  </si>
  <si>
    <t>FT/2023/305</t>
  </si>
  <si>
    <t>112305663732</t>
  </si>
  <si>
    <t>FT/2023/310</t>
  </si>
  <si>
    <t>11512300018554</t>
  </si>
  <si>
    <t>FT/2023/317</t>
  </si>
  <si>
    <t>266/003</t>
  </si>
  <si>
    <t>RUSSO VALENTINI MARIA ROSARIA</t>
  </si>
  <si>
    <t>FT/2023/306</t>
  </si>
  <si>
    <t>V19/2023/523</t>
  </si>
  <si>
    <t>AZIENDA USL DELLA ROMAGNA</t>
  </si>
  <si>
    <t>FT/2023/307</t>
  </si>
  <si>
    <t>004364132140</t>
  </si>
  <si>
    <t>FT/2023/303</t>
  </si>
  <si>
    <t>004364132141</t>
  </si>
  <si>
    <t>FT/2023/304</t>
  </si>
  <si>
    <t>01/14230</t>
  </si>
  <si>
    <t>GEOVEST SRL</t>
  </si>
  <si>
    <t>FT/2023/308</t>
  </si>
  <si>
    <t>68/EL</t>
  </si>
  <si>
    <t>FT/2023/312</t>
  </si>
  <si>
    <t>Riferimento</t>
  </si>
  <si>
    <t>Nome / Ragione sociale</t>
  </si>
  <si>
    <t>Imp. base imponibile</t>
  </si>
  <si>
    <t>Importo imposte</t>
  </si>
  <si>
    <t>Data scadenza</t>
  </si>
  <si>
    <t>Protocollo</t>
  </si>
  <si>
    <t>Data pagamento - data scadenza</t>
  </si>
  <si>
    <t>Giorni per importo</t>
  </si>
  <si>
    <t>Tempistica pagamenti</t>
  </si>
  <si>
    <t>TEMPESTIVITA' PAGAMENTI DAL 01.07.2023 AL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</si>
</sst>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2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1" fontId="0" fillId="3" borderId="1" xfId="0" applyNumberFormat="1" applyFill="1" applyBorder="1" applyAlignment="1">
      <alignment horizontal="right" vertical="top"/>
    </xf>
    <xf numFmtId="2" fontId="0" fillId="0" borderId="0" xfId="0" applyNumberFormat="1" applyAlignment="1">
      <alignment vertical="top"/>
    </xf>
    <xf numFmtId="2" fontId="1" fillId="3" borderId="1" xfId="0" applyNumberFormat="1" applyFont="1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3" fillId="0" borderId="2" xfId="1" applyFont="1" applyBorder="1" applyAlignment="1">
      <alignment horizontal="center" vertical="top"/>
    </xf>
    <xf numFmtId="4" fontId="0" fillId="0" borderId="0" xfId="0" applyNumberFormat="1" applyAlignment="1">
      <alignment vertical="top"/>
    </xf>
    <xf numFmtId="4" fontId="1" fillId="4" borderId="1" xfId="0" applyNumberFormat="1" applyFont="1" applyFill="1" applyBorder="1" applyAlignment="1">
      <alignment vertical="top"/>
    </xf>
  </cellXfs>
  <cellStyles count="2">
    <cellStyle name="Normale" xfId="0" builtinId="0"/>
    <cellStyle name="Normale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1181099</xdr:colOff>
      <xdr:row>6</xdr:row>
      <xdr:rowOff>152400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125"/>
  <sheetViews>
    <sheetView tabSelected="1" zoomScaleNormal="100" workbookViewId="0">
      <selection activeCell="G133" sqref="G133"/>
    </sheetView>
  </sheetViews>
  <sheetFormatPr defaultRowHeight="12.75" x14ac:dyDescent="0.2"/>
  <cols>
    <col min="1" max="1" width="15" bestFit="1" customWidth="1"/>
    <col min="2" max="2" width="18" bestFit="1" customWidth="1"/>
    <col min="3" max="3" width="56" bestFit="1" customWidth="1"/>
    <col min="4" max="4" width="22" bestFit="1" customWidth="1"/>
    <col min="5" max="5" width="17" bestFit="1" customWidth="1"/>
    <col min="6" max="6" width="15" bestFit="1" customWidth="1"/>
    <col min="7" max="7" width="15.85546875" customWidth="1"/>
    <col min="8" max="8" width="21" bestFit="1" customWidth="1"/>
    <col min="9" max="9" width="12" customWidth="1"/>
  </cols>
  <sheetData>
    <row r="6" spans="1:9" x14ac:dyDescent="0.2">
      <c r="C6" s="13"/>
      <c r="D6" s="13"/>
      <c r="E6" s="12"/>
    </row>
    <row r="7" spans="1:9" ht="13.5" thickBot="1" x14ac:dyDescent="0.25"/>
    <row r="8" spans="1:9" ht="13.5" thickBot="1" x14ac:dyDescent="0.25">
      <c r="C8" s="14" t="s">
        <v>268</v>
      </c>
      <c r="D8" s="12"/>
      <c r="E8" s="12"/>
    </row>
    <row r="10" spans="1:9" ht="25.5" x14ac:dyDescent="0.2">
      <c r="A10" s="10" t="s">
        <v>264</v>
      </c>
      <c r="B10" s="10" t="s">
        <v>259</v>
      </c>
      <c r="C10" s="10" t="s">
        <v>260</v>
      </c>
      <c r="D10" s="10" t="s">
        <v>261</v>
      </c>
      <c r="E10" s="10" t="s">
        <v>262</v>
      </c>
      <c r="F10" s="10" t="s">
        <v>263</v>
      </c>
      <c r="G10" s="11" t="s">
        <v>265</v>
      </c>
      <c r="H10" s="10" t="s">
        <v>266</v>
      </c>
      <c r="I10" s="11" t="s">
        <v>267</v>
      </c>
    </row>
    <row r="11" spans="1:9" x14ac:dyDescent="0.2">
      <c r="A11" t="s">
        <v>3</v>
      </c>
      <c r="B11" t="s">
        <v>0</v>
      </c>
      <c r="C11" t="s">
        <v>1</v>
      </c>
      <c r="D11" s="2">
        <v>45.5</v>
      </c>
      <c r="E11" s="2">
        <v>0</v>
      </c>
      <c r="F11" s="1">
        <v>43062</v>
      </c>
      <c r="G11" s="3">
        <v>2087</v>
      </c>
      <c r="H11" s="2">
        <v>94958.5</v>
      </c>
      <c r="I11" s="8">
        <f>H11/D$121</f>
        <v>5.6031682900415658E-2</v>
      </c>
    </row>
    <row r="12" spans="1:9" x14ac:dyDescent="0.2">
      <c r="A12" t="s">
        <v>6</v>
      </c>
      <c r="B12" t="s">
        <v>4</v>
      </c>
      <c r="C12" t="s">
        <v>5</v>
      </c>
      <c r="D12" s="2">
        <v>11.45</v>
      </c>
      <c r="E12" s="2">
        <v>1.1499999999999999</v>
      </c>
      <c r="F12" s="1">
        <v>45126</v>
      </c>
      <c r="G12" s="3">
        <v>-15</v>
      </c>
      <c r="H12" s="2">
        <v>-171.75</v>
      </c>
      <c r="I12" s="8">
        <f t="shared" ref="I12:I75" si="0">H12/D$121</f>
        <v>-1.0134365578801677E-4</v>
      </c>
    </row>
    <row r="13" spans="1:9" x14ac:dyDescent="0.2">
      <c r="A13" t="s">
        <v>9</v>
      </c>
      <c r="B13" t="s">
        <v>7</v>
      </c>
      <c r="C13" t="s">
        <v>8</v>
      </c>
      <c r="D13" s="2">
        <v>1283.58</v>
      </c>
      <c r="E13" s="2">
        <v>282.39</v>
      </c>
      <c r="F13" s="1">
        <v>45105</v>
      </c>
      <c r="G13" s="3">
        <v>6</v>
      </c>
      <c r="H13" s="2">
        <v>7701.48</v>
      </c>
      <c r="I13" s="8">
        <f t="shared" si="0"/>
        <v>4.544373439174936E-3</v>
      </c>
    </row>
    <row r="14" spans="1:9" x14ac:dyDescent="0.2">
      <c r="A14" t="s">
        <v>12</v>
      </c>
      <c r="B14" t="s">
        <v>10</v>
      </c>
      <c r="C14" t="s">
        <v>11</v>
      </c>
      <c r="D14" s="2">
        <v>1800</v>
      </c>
      <c r="E14" s="2">
        <v>0</v>
      </c>
      <c r="F14" s="1">
        <v>45133</v>
      </c>
      <c r="G14" s="3">
        <v>-22</v>
      </c>
      <c r="H14" s="2">
        <v>-39600</v>
      </c>
      <c r="I14" s="8">
        <f t="shared" si="0"/>
        <v>-2.3366572164223953E-2</v>
      </c>
    </row>
    <row r="15" spans="1:9" x14ac:dyDescent="0.2">
      <c r="A15" t="s">
        <v>15</v>
      </c>
      <c r="B15" t="s">
        <v>13</v>
      </c>
      <c r="C15" t="s">
        <v>14</v>
      </c>
      <c r="D15" s="2">
        <v>117.86</v>
      </c>
      <c r="E15" s="2">
        <v>25.93</v>
      </c>
      <c r="F15" s="1">
        <v>45136</v>
      </c>
      <c r="G15" s="3">
        <v>-25</v>
      </c>
      <c r="H15" s="2">
        <v>-2946.5</v>
      </c>
      <c r="I15" s="8">
        <f t="shared" si="0"/>
        <v>-1.738626385906209E-3</v>
      </c>
    </row>
    <row r="16" spans="1:9" x14ac:dyDescent="0.2">
      <c r="A16" t="s">
        <v>17</v>
      </c>
      <c r="B16" t="s">
        <v>16</v>
      </c>
      <c r="C16" t="s">
        <v>11</v>
      </c>
      <c r="D16" s="2">
        <v>1500</v>
      </c>
      <c r="E16" s="2">
        <v>0</v>
      </c>
      <c r="F16" s="1">
        <v>45133</v>
      </c>
      <c r="G16" s="3">
        <v>-22</v>
      </c>
      <c r="H16" s="2">
        <v>-33000</v>
      </c>
      <c r="I16" s="8">
        <f t="shared" si="0"/>
        <v>-1.9472143470186627E-2</v>
      </c>
    </row>
    <row r="17" spans="1:9" x14ac:dyDescent="0.2">
      <c r="A17" t="s">
        <v>19</v>
      </c>
      <c r="B17" t="s">
        <v>18</v>
      </c>
      <c r="C17" t="s">
        <v>11</v>
      </c>
      <c r="D17" s="2">
        <v>400</v>
      </c>
      <c r="E17" s="2">
        <v>0</v>
      </c>
      <c r="F17" s="1">
        <v>45133</v>
      </c>
      <c r="G17" s="3">
        <v>-22</v>
      </c>
      <c r="H17" s="2">
        <v>-8800</v>
      </c>
      <c r="I17" s="8">
        <f t="shared" si="0"/>
        <v>-5.1925715920497668E-3</v>
      </c>
    </row>
    <row r="18" spans="1:9" x14ac:dyDescent="0.2">
      <c r="A18" t="s">
        <v>21</v>
      </c>
      <c r="B18" t="s">
        <v>20</v>
      </c>
      <c r="C18" t="s">
        <v>11</v>
      </c>
      <c r="D18" s="2">
        <v>950</v>
      </c>
      <c r="E18" s="2">
        <v>0</v>
      </c>
      <c r="F18" s="1">
        <v>45133</v>
      </c>
      <c r="G18" s="3">
        <v>-22</v>
      </c>
      <c r="H18" s="2">
        <v>-20900</v>
      </c>
      <c r="I18" s="8">
        <f t="shared" si="0"/>
        <v>-1.2332357531118197E-2</v>
      </c>
    </row>
    <row r="19" spans="1:9" x14ac:dyDescent="0.2">
      <c r="A19" t="s">
        <v>23</v>
      </c>
      <c r="B19" t="s">
        <v>22</v>
      </c>
      <c r="C19" t="s">
        <v>14</v>
      </c>
      <c r="D19" s="2">
        <v>146.66</v>
      </c>
      <c r="E19" s="2">
        <v>32.270000000000003</v>
      </c>
      <c r="F19" s="1">
        <v>45136</v>
      </c>
      <c r="G19" s="3">
        <v>-25</v>
      </c>
      <c r="H19" s="2">
        <v>-3666.5</v>
      </c>
      <c r="I19" s="8">
        <f t="shared" si="0"/>
        <v>-2.1634731525284625E-3</v>
      </c>
    </row>
    <row r="20" spans="1:9" x14ac:dyDescent="0.2">
      <c r="A20" t="s">
        <v>25</v>
      </c>
      <c r="B20" t="s">
        <v>24</v>
      </c>
      <c r="C20" t="s">
        <v>14</v>
      </c>
      <c r="D20" s="2">
        <v>469.04</v>
      </c>
      <c r="E20" s="2">
        <v>103.19</v>
      </c>
      <c r="F20" s="1">
        <v>45136</v>
      </c>
      <c r="G20" s="3">
        <v>-25</v>
      </c>
      <c r="H20" s="2">
        <v>-11726</v>
      </c>
      <c r="I20" s="8">
        <f t="shared" si="0"/>
        <v>-6.9191016464063143E-3</v>
      </c>
    </row>
    <row r="21" spans="1:9" x14ac:dyDescent="0.2">
      <c r="A21" t="s">
        <v>27</v>
      </c>
      <c r="B21" t="s">
        <v>26</v>
      </c>
      <c r="C21" t="s">
        <v>14</v>
      </c>
      <c r="D21" s="2">
        <v>31.38</v>
      </c>
      <c r="E21" s="2">
        <v>6.9</v>
      </c>
      <c r="F21" s="1">
        <v>45136</v>
      </c>
      <c r="G21" s="3">
        <v>-25</v>
      </c>
      <c r="H21" s="2">
        <v>-784.5</v>
      </c>
      <c r="I21" s="8">
        <f t="shared" si="0"/>
        <v>-4.6290595613216389E-4</v>
      </c>
    </row>
    <row r="22" spans="1:9" x14ac:dyDescent="0.2">
      <c r="A22" t="s">
        <v>29</v>
      </c>
      <c r="B22" t="s">
        <v>28</v>
      </c>
      <c r="C22" t="s">
        <v>14</v>
      </c>
      <c r="D22" s="2">
        <v>241.67</v>
      </c>
      <c r="E22" s="2">
        <v>53.17</v>
      </c>
      <c r="F22" s="1">
        <v>45136</v>
      </c>
      <c r="G22" s="3">
        <v>-25</v>
      </c>
      <c r="H22" s="2">
        <v>-6041.75</v>
      </c>
      <c r="I22" s="8">
        <f t="shared" si="0"/>
        <v>-3.5650249336666683E-3</v>
      </c>
    </row>
    <row r="23" spans="1:9" x14ac:dyDescent="0.2">
      <c r="A23" t="s">
        <v>32</v>
      </c>
      <c r="B23" t="s">
        <v>30</v>
      </c>
      <c r="C23" t="s">
        <v>31</v>
      </c>
      <c r="D23" s="2">
        <v>1000</v>
      </c>
      <c r="E23" s="2">
        <v>0</v>
      </c>
      <c r="F23" s="1">
        <v>45126</v>
      </c>
      <c r="G23" s="3">
        <v>-7</v>
      </c>
      <c r="H23" s="2">
        <v>-7000</v>
      </c>
      <c r="I23" s="8">
        <f t="shared" si="0"/>
        <v>-4.1304546754941333E-3</v>
      </c>
    </row>
    <row r="24" spans="1:9" x14ac:dyDescent="0.2">
      <c r="A24" t="s">
        <v>34</v>
      </c>
      <c r="B24" t="s">
        <v>33</v>
      </c>
      <c r="C24" t="s">
        <v>14</v>
      </c>
      <c r="D24" s="2">
        <v>820.09</v>
      </c>
      <c r="E24" s="2">
        <v>180.42</v>
      </c>
      <c r="F24" s="1">
        <v>45136</v>
      </c>
      <c r="G24" s="3">
        <v>-25</v>
      </c>
      <c r="H24" s="2">
        <v>-20502.25</v>
      </c>
      <c r="I24" s="8">
        <f t="shared" si="0"/>
        <v>-1.2097659195807084E-2</v>
      </c>
    </row>
    <row r="25" spans="1:9" x14ac:dyDescent="0.2">
      <c r="A25" t="s">
        <v>37</v>
      </c>
      <c r="B25" t="s">
        <v>35</v>
      </c>
      <c r="C25" t="s">
        <v>36</v>
      </c>
      <c r="D25" s="2">
        <v>2507.4</v>
      </c>
      <c r="E25" s="2">
        <v>551.63</v>
      </c>
      <c r="F25" s="1">
        <v>45127</v>
      </c>
      <c r="G25" s="3">
        <v>21</v>
      </c>
      <c r="H25" s="2">
        <v>52655.4</v>
      </c>
      <c r="I25" s="8">
        <f t="shared" si="0"/>
        <v>3.1070106160001967E-2</v>
      </c>
    </row>
    <row r="26" spans="1:9" x14ac:dyDescent="0.2">
      <c r="A26" t="s">
        <v>40</v>
      </c>
      <c r="B26" t="s">
        <v>38</v>
      </c>
      <c r="C26" t="s">
        <v>39</v>
      </c>
      <c r="D26" s="2">
        <v>33992.44</v>
      </c>
      <c r="E26" s="2">
        <v>1359.7</v>
      </c>
      <c r="F26" s="1">
        <v>45128</v>
      </c>
      <c r="G26" s="3">
        <v>-9</v>
      </c>
      <c r="H26" s="2">
        <v>-305931.96000000002</v>
      </c>
      <c r="I26" s="8">
        <f t="shared" si="0"/>
        <v>-0.18051972779501202</v>
      </c>
    </row>
    <row r="27" spans="1:9" x14ac:dyDescent="0.2">
      <c r="A27" t="s">
        <v>43</v>
      </c>
      <c r="B27" t="s">
        <v>41</v>
      </c>
      <c r="C27" t="s">
        <v>42</v>
      </c>
      <c r="D27" s="2">
        <v>5.84</v>
      </c>
      <c r="E27" s="2">
        <v>0.28999999999999998</v>
      </c>
      <c r="F27" s="1">
        <v>45148</v>
      </c>
      <c r="G27" s="3">
        <v>-29</v>
      </c>
      <c r="H27" s="2">
        <v>-169.36</v>
      </c>
      <c r="I27" s="8">
        <f t="shared" si="0"/>
        <v>-9.9933400548812346E-5</v>
      </c>
    </row>
    <row r="28" spans="1:9" x14ac:dyDescent="0.2">
      <c r="A28" t="s">
        <v>46</v>
      </c>
      <c r="B28" t="s">
        <v>44</v>
      </c>
      <c r="C28" t="s">
        <v>45</v>
      </c>
      <c r="D28" s="2">
        <v>9674.5400000000009</v>
      </c>
      <c r="E28" s="2">
        <v>2128.4</v>
      </c>
      <c r="F28" s="1">
        <v>45130</v>
      </c>
      <c r="G28" s="3">
        <v>-18</v>
      </c>
      <c r="H28" s="2">
        <v>-174141.72</v>
      </c>
      <c r="I28" s="8">
        <f t="shared" si="0"/>
        <v>-0.10275492593894145</v>
      </c>
    </row>
    <row r="29" spans="1:9" x14ac:dyDescent="0.2">
      <c r="A29" t="s">
        <v>49</v>
      </c>
      <c r="B29" t="s">
        <v>47</v>
      </c>
      <c r="C29" t="s">
        <v>48</v>
      </c>
      <c r="D29" s="2">
        <v>5910.3</v>
      </c>
      <c r="E29" s="2">
        <v>1300.27</v>
      </c>
      <c r="F29" s="1">
        <v>45133</v>
      </c>
      <c r="G29" s="3">
        <v>-21</v>
      </c>
      <c r="H29" s="2">
        <v>-124116.3</v>
      </c>
      <c r="I29" s="8">
        <f t="shared" si="0"/>
        <v>-7.3236678805718922E-2</v>
      </c>
    </row>
    <row r="30" spans="1:9" x14ac:dyDescent="0.2">
      <c r="A30" t="s">
        <v>52</v>
      </c>
      <c r="B30" t="s">
        <v>50</v>
      </c>
      <c r="C30" t="s">
        <v>51</v>
      </c>
      <c r="D30" s="2">
        <v>31.24</v>
      </c>
      <c r="E30" s="2">
        <v>6.87</v>
      </c>
      <c r="F30" s="1">
        <v>45157</v>
      </c>
      <c r="G30" s="3">
        <v>-25</v>
      </c>
      <c r="H30" s="2">
        <v>-781</v>
      </c>
      <c r="I30" s="8">
        <f t="shared" si="0"/>
        <v>-4.6084072879441681E-4</v>
      </c>
    </row>
    <row r="31" spans="1:9" x14ac:dyDescent="0.2">
      <c r="A31" t="s">
        <v>54</v>
      </c>
      <c r="B31" t="s">
        <v>53</v>
      </c>
      <c r="C31" t="s">
        <v>51</v>
      </c>
      <c r="D31" s="2">
        <v>10318.66</v>
      </c>
      <c r="E31" s="2">
        <v>2270.11</v>
      </c>
      <c r="F31" s="1">
        <v>45157</v>
      </c>
      <c r="G31" s="3">
        <v>-25</v>
      </c>
      <c r="H31" s="2">
        <v>-257966.5</v>
      </c>
      <c r="I31" s="8">
        <f t="shared" si="0"/>
        <v>-0.15221699086369389</v>
      </c>
    </row>
    <row r="32" spans="1:9" x14ac:dyDescent="0.2">
      <c r="A32" t="s">
        <v>57</v>
      </c>
      <c r="B32" t="s">
        <v>55</v>
      </c>
      <c r="C32" t="s">
        <v>56</v>
      </c>
      <c r="D32" s="2">
        <v>59.83</v>
      </c>
      <c r="E32" s="2">
        <v>5.98</v>
      </c>
      <c r="F32" s="1">
        <v>45147</v>
      </c>
      <c r="G32" s="3">
        <v>-28</v>
      </c>
      <c r="H32" s="2">
        <v>-1675.24</v>
      </c>
      <c r="I32" s="8">
        <f t="shared" si="0"/>
        <v>-9.8850041293925594E-4</v>
      </c>
    </row>
    <row r="33" spans="1:9" x14ac:dyDescent="0.2">
      <c r="A33" t="s">
        <v>60</v>
      </c>
      <c r="B33" t="s">
        <v>58</v>
      </c>
      <c r="C33" t="s">
        <v>59</v>
      </c>
      <c r="D33" s="2">
        <v>65.59</v>
      </c>
      <c r="E33" s="2">
        <v>14.43</v>
      </c>
      <c r="F33" s="1">
        <v>45154</v>
      </c>
      <c r="G33" s="3">
        <v>-12</v>
      </c>
      <c r="H33" s="2">
        <v>-787.08</v>
      </c>
      <c r="I33" s="8">
        <f t="shared" si="0"/>
        <v>-4.6442832371256036E-4</v>
      </c>
    </row>
    <row r="34" spans="1:9" x14ac:dyDescent="0.2">
      <c r="A34" t="s">
        <v>63</v>
      </c>
      <c r="B34" t="s">
        <v>61</v>
      </c>
      <c r="C34" t="s">
        <v>62</v>
      </c>
      <c r="D34" s="2">
        <v>473.71</v>
      </c>
      <c r="E34" s="2">
        <v>104.22</v>
      </c>
      <c r="F34" s="1">
        <v>45142</v>
      </c>
      <c r="G34" s="3">
        <v>-18</v>
      </c>
      <c r="H34" s="2">
        <v>-8526.7800000000007</v>
      </c>
      <c r="I34" s="8">
        <f t="shared" si="0"/>
        <v>-5.0313540454156947E-3</v>
      </c>
    </row>
    <row r="35" spans="1:9" x14ac:dyDescent="0.2">
      <c r="A35" t="s">
        <v>66</v>
      </c>
      <c r="B35" t="s">
        <v>64</v>
      </c>
      <c r="C35" t="s">
        <v>65</v>
      </c>
      <c r="D35" s="2">
        <v>3634.36</v>
      </c>
      <c r="E35" s="2">
        <v>799.56</v>
      </c>
      <c r="F35" s="1">
        <v>45143</v>
      </c>
      <c r="G35" s="3">
        <v>-24</v>
      </c>
      <c r="H35" s="2">
        <v>-87224.639999999999</v>
      </c>
      <c r="I35" s="8">
        <f t="shared" si="0"/>
        <v>-5.1468203158041792E-2</v>
      </c>
    </row>
    <row r="36" spans="1:9" x14ac:dyDescent="0.2">
      <c r="A36" t="s">
        <v>68</v>
      </c>
      <c r="B36" t="s">
        <v>67</v>
      </c>
      <c r="C36" t="s">
        <v>62</v>
      </c>
      <c r="D36" s="2">
        <v>197.97</v>
      </c>
      <c r="E36" s="2">
        <v>43.55</v>
      </c>
      <c r="F36" s="1">
        <v>45143</v>
      </c>
      <c r="G36" s="3">
        <v>-22</v>
      </c>
      <c r="H36" s="2">
        <v>-4355.34</v>
      </c>
      <c r="I36" s="8">
        <f t="shared" si="0"/>
        <v>-2.5699334951952311E-3</v>
      </c>
    </row>
    <row r="37" spans="1:9" x14ac:dyDescent="0.2">
      <c r="A37" t="s">
        <v>70</v>
      </c>
      <c r="B37" t="s">
        <v>69</v>
      </c>
      <c r="C37" t="s">
        <v>62</v>
      </c>
      <c r="D37" s="2">
        <v>93.84</v>
      </c>
      <c r="E37" s="2">
        <v>20.64</v>
      </c>
      <c r="F37" s="1">
        <v>45143</v>
      </c>
      <c r="G37" s="3">
        <v>-19</v>
      </c>
      <c r="H37" s="2">
        <v>-1782.96</v>
      </c>
      <c r="I37" s="8">
        <f t="shared" si="0"/>
        <v>-1.0520622097455743E-3</v>
      </c>
    </row>
    <row r="38" spans="1:9" x14ac:dyDescent="0.2">
      <c r="A38" t="s">
        <v>72</v>
      </c>
      <c r="B38" t="s">
        <v>71</v>
      </c>
      <c r="C38" t="s">
        <v>62</v>
      </c>
      <c r="D38" s="2">
        <v>319.94</v>
      </c>
      <c r="E38" s="2">
        <v>70.39</v>
      </c>
      <c r="F38" s="1">
        <v>45143</v>
      </c>
      <c r="G38" s="3">
        <v>-19</v>
      </c>
      <c r="H38" s="2">
        <v>-6078.86</v>
      </c>
      <c r="I38" s="8">
        <f t="shared" si="0"/>
        <v>-3.5869222440963232E-3</v>
      </c>
    </row>
    <row r="39" spans="1:9" x14ac:dyDescent="0.2">
      <c r="A39" t="s">
        <v>75</v>
      </c>
      <c r="B39" t="s">
        <v>73</v>
      </c>
      <c r="C39" t="s">
        <v>74</v>
      </c>
      <c r="D39" s="4">
        <v>-110.2</v>
      </c>
      <c r="E39" s="2">
        <v>-11.02</v>
      </c>
      <c r="F39" s="1">
        <v>45175</v>
      </c>
      <c r="G39" s="3">
        <v>-12</v>
      </c>
      <c r="H39" s="2">
        <v>1322.4</v>
      </c>
      <c r="I39" s="8">
        <f t="shared" si="0"/>
        <v>7.8030189469620597E-4</v>
      </c>
    </row>
    <row r="40" spans="1:9" x14ac:dyDescent="0.2">
      <c r="A40" t="s">
        <v>77</v>
      </c>
      <c r="B40" t="s">
        <v>76</v>
      </c>
      <c r="C40" t="s">
        <v>62</v>
      </c>
      <c r="D40" s="2">
        <v>4815.91</v>
      </c>
      <c r="E40" s="2">
        <v>1059.5</v>
      </c>
      <c r="F40" s="1">
        <v>45143</v>
      </c>
      <c r="G40" s="3">
        <v>-22</v>
      </c>
      <c r="H40" s="2">
        <v>-105950.02</v>
      </c>
      <c r="I40" s="8">
        <f t="shared" si="0"/>
        <v>-6.2517393639670987E-2</v>
      </c>
    </row>
    <row r="41" spans="1:9" x14ac:dyDescent="0.2">
      <c r="A41" t="s">
        <v>79</v>
      </c>
      <c r="B41" t="s">
        <v>78</v>
      </c>
      <c r="C41" t="s">
        <v>74</v>
      </c>
      <c r="D41" s="2">
        <v>553.73</v>
      </c>
      <c r="E41" s="2">
        <v>55.37</v>
      </c>
      <c r="F41" s="1">
        <v>45175</v>
      </c>
      <c r="G41" s="3">
        <v>-12</v>
      </c>
      <c r="H41" s="2">
        <v>-6644.76</v>
      </c>
      <c r="I41" s="8">
        <f t="shared" si="0"/>
        <v>-3.9208400013623426E-3</v>
      </c>
    </row>
    <row r="42" spans="1:9" x14ac:dyDescent="0.2">
      <c r="A42" t="s">
        <v>81</v>
      </c>
      <c r="B42" t="s">
        <v>80</v>
      </c>
      <c r="C42" t="s">
        <v>62</v>
      </c>
      <c r="D42" s="2">
        <v>1324.17</v>
      </c>
      <c r="E42" s="2">
        <v>291.32</v>
      </c>
      <c r="F42" s="1">
        <v>45145</v>
      </c>
      <c r="G42" s="3">
        <v>-6</v>
      </c>
      <c r="H42" s="2">
        <v>-7945.02</v>
      </c>
      <c r="I42" s="8">
        <f t="shared" si="0"/>
        <v>-4.6880778579849137E-3</v>
      </c>
    </row>
    <row r="43" spans="1:9" x14ac:dyDescent="0.2">
      <c r="A43" t="s">
        <v>83</v>
      </c>
      <c r="B43" t="s">
        <v>82</v>
      </c>
      <c r="C43" t="s">
        <v>14</v>
      </c>
      <c r="D43" s="2">
        <v>513.51</v>
      </c>
      <c r="E43" s="2">
        <v>112.97</v>
      </c>
      <c r="F43" s="1">
        <v>45156</v>
      </c>
      <c r="G43" s="3">
        <v>-28</v>
      </c>
      <c r="H43" s="2">
        <v>-14378.28</v>
      </c>
      <c r="I43" s="8">
        <f t="shared" si="0"/>
        <v>-8.4841191216519698E-3</v>
      </c>
    </row>
    <row r="44" spans="1:9" x14ac:dyDescent="0.2">
      <c r="A44" t="s">
        <v>85</v>
      </c>
      <c r="B44" t="s">
        <v>84</v>
      </c>
      <c r="C44" t="s">
        <v>14</v>
      </c>
      <c r="D44" s="2">
        <v>117.63</v>
      </c>
      <c r="E44" s="2">
        <v>25.88</v>
      </c>
      <c r="F44" s="1">
        <v>45156</v>
      </c>
      <c r="G44" s="3">
        <v>-28</v>
      </c>
      <c r="H44" s="2">
        <v>-3293.64</v>
      </c>
      <c r="I44" s="8">
        <f t="shared" si="0"/>
        <v>-1.9434615339134994E-3</v>
      </c>
    </row>
    <row r="45" spans="1:9" x14ac:dyDescent="0.2">
      <c r="A45" t="s">
        <v>87</v>
      </c>
      <c r="B45" t="s">
        <v>86</v>
      </c>
      <c r="C45" t="s">
        <v>62</v>
      </c>
      <c r="D45" s="2">
        <v>125.55</v>
      </c>
      <c r="E45" s="2">
        <v>27.62</v>
      </c>
      <c r="F45" s="1">
        <v>45145</v>
      </c>
      <c r="G45" s="3">
        <v>-12</v>
      </c>
      <c r="H45" s="2">
        <v>-1506.6</v>
      </c>
      <c r="I45" s="8">
        <f t="shared" si="0"/>
        <v>-8.889918591570658E-4</v>
      </c>
    </row>
    <row r="46" spans="1:9" x14ac:dyDescent="0.2">
      <c r="A46" t="s">
        <v>89</v>
      </c>
      <c r="B46" t="s">
        <v>88</v>
      </c>
      <c r="C46" t="s">
        <v>62</v>
      </c>
      <c r="D46" s="2">
        <v>770.49</v>
      </c>
      <c r="E46" s="2">
        <v>169.51</v>
      </c>
      <c r="F46" s="1">
        <v>45145</v>
      </c>
      <c r="G46" s="3">
        <v>-6</v>
      </c>
      <c r="H46" s="2">
        <v>-4622.9399999999996</v>
      </c>
      <c r="I46" s="8">
        <f t="shared" si="0"/>
        <v>-2.7278348767898349E-3</v>
      </c>
    </row>
    <row r="47" spans="1:9" x14ac:dyDescent="0.2">
      <c r="A47" t="s">
        <v>91</v>
      </c>
      <c r="B47" t="s">
        <v>90</v>
      </c>
      <c r="C47" t="s">
        <v>62</v>
      </c>
      <c r="D47" s="2">
        <v>103.05</v>
      </c>
      <c r="E47" s="2">
        <v>22.67</v>
      </c>
      <c r="F47" s="1">
        <v>45145</v>
      </c>
      <c r="G47" s="3">
        <v>-12</v>
      </c>
      <c r="H47" s="2">
        <v>-1236.5999999999999</v>
      </c>
      <c r="I47" s="8">
        <f t="shared" si="0"/>
        <v>-7.2967432167372068E-4</v>
      </c>
    </row>
    <row r="48" spans="1:9" x14ac:dyDescent="0.2">
      <c r="A48" t="s">
        <v>94</v>
      </c>
      <c r="B48" t="s">
        <v>92</v>
      </c>
      <c r="C48" t="s">
        <v>93</v>
      </c>
      <c r="D48" s="2">
        <v>24</v>
      </c>
      <c r="E48" s="2">
        <v>2.4</v>
      </c>
      <c r="F48" s="1">
        <v>45169</v>
      </c>
      <c r="G48" s="3">
        <v>-28</v>
      </c>
      <c r="H48" s="2">
        <v>-672</v>
      </c>
      <c r="I48" s="8">
        <f t="shared" si="0"/>
        <v>-3.9652364884743674E-4</v>
      </c>
    </row>
    <row r="49" spans="1:9" x14ac:dyDescent="0.2">
      <c r="A49" t="s">
        <v>97</v>
      </c>
      <c r="B49" t="s">
        <v>95</v>
      </c>
      <c r="C49" t="s">
        <v>96</v>
      </c>
      <c r="D49" s="2">
        <v>35690.65</v>
      </c>
      <c r="E49" s="2">
        <v>7851.94</v>
      </c>
      <c r="F49" s="1">
        <v>45145</v>
      </c>
      <c r="G49" s="3">
        <v>-21</v>
      </c>
      <c r="H49" s="2">
        <v>-749503.65</v>
      </c>
      <c r="I49" s="8">
        <f t="shared" si="0"/>
        <v>-0.44225583649177402</v>
      </c>
    </row>
    <row r="50" spans="1:9" x14ac:dyDescent="0.2">
      <c r="A50" t="s">
        <v>99</v>
      </c>
      <c r="B50" t="s">
        <v>98</v>
      </c>
      <c r="C50" t="s">
        <v>62</v>
      </c>
      <c r="D50" s="2">
        <v>172.67</v>
      </c>
      <c r="E50" s="2">
        <v>37.99</v>
      </c>
      <c r="F50" s="1">
        <v>45148</v>
      </c>
      <c r="G50" s="3">
        <v>-24</v>
      </c>
      <c r="H50" s="2">
        <v>-4144.08</v>
      </c>
      <c r="I50" s="8">
        <f t="shared" si="0"/>
        <v>-2.4452763730888182E-3</v>
      </c>
    </row>
    <row r="51" spans="1:9" x14ac:dyDescent="0.2">
      <c r="A51" t="s">
        <v>101</v>
      </c>
      <c r="B51" t="s">
        <v>100</v>
      </c>
      <c r="C51" t="s">
        <v>14</v>
      </c>
      <c r="D51" s="2">
        <v>30.35</v>
      </c>
      <c r="E51" s="2">
        <v>6.68</v>
      </c>
      <c r="F51" s="1">
        <v>45156</v>
      </c>
      <c r="G51" s="3">
        <v>-28</v>
      </c>
      <c r="H51" s="2">
        <v>-849.8</v>
      </c>
      <c r="I51" s="8">
        <f t="shared" si="0"/>
        <v>-5.0143719760498769E-4</v>
      </c>
    </row>
    <row r="52" spans="1:9" x14ac:dyDescent="0.2">
      <c r="A52" t="s">
        <v>103</v>
      </c>
      <c r="B52" t="s">
        <v>102</v>
      </c>
      <c r="C52" t="s">
        <v>14</v>
      </c>
      <c r="D52" s="2">
        <v>108.6</v>
      </c>
      <c r="E52" s="2">
        <v>23.89</v>
      </c>
      <c r="F52" s="1">
        <v>45156</v>
      </c>
      <c r="G52" s="3">
        <v>-28</v>
      </c>
      <c r="H52" s="2">
        <v>-3040.8</v>
      </c>
      <c r="I52" s="8">
        <f t="shared" si="0"/>
        <v>-1.7942695110346515E-3</v>
      </c>
    </row>
    <row r="53" spans="1:9" x14ac:dyDescent="0.2">
      <c r="A53" t="s">
        <v>106</v>
      </c>
      <c r="B53" t="s">
        <v>104</v>
      </c>
      <c r="C53" t="s">
        <v>105</v>
      </c>
      <c r="D53" s="2">
        <v>8094.32</v>
      </c>
      <c r="E53" s="2">
        <v>1780.75</v>
      </c>
      <c r="F53" s="1">
        <v>45150</v>
      </c>
      <c r="G53" s="3">
        <v>-5</v>
      </c>
      <c r="H53" s="2">
        <v>-40471.599999999999</v>
      </c>
      <c r="I53" s="8">
        <f t="shared" si="0"/>
        <v>-2.3880872777818335E-2</v>
      </c>
    </row>
    <row r="54" spans="1:9" x14ac:dyDescent="0.2">
      <c r="A54" t="s">
        <v>108</v>
      </c>
      <c r="B54" t="s">
        <v>107</v>
      </c>
      <c r="C54" t="s">
        <v>14</v>
      </c>
      <c r="D54" s="2">
        <v>208.79</v>
      </c>
      <c r="E54" s="2">
        <v>45.93</v>
      </c>
      <c r="F54" s="1">
        <v>45156</v>
      </c>
      <c r="G54" s="3">
        <v>-28</v>
      </c>
      <c r="H54" s="2">
        <v>-5846.12</v>
      </c>
      <c r="I54" s="8">
        <f t="shared" si="0"/>
        <v>-3.44959052678568E-3</v>
      </c>
    </row>
    <row r="55" spans="1:9" x14ac:dyDescent="0.2">
      <c r="A55" t="s">
        <v>110</v>
      </c>
      <c r="B55" t="s">
        <v>109</v>
      </c>
      <c r="C55" t="s">
        <v>1</v>
      </c>
      <c r="D55" s="2">
        <v>680</v>
      </c>
      <c r="E55" s="2">
        <v>0</v>
      </c>
      <c r="F55" s="1">
        <v>45157</v>
      </c>
      <c r="G55" s="3">
        <v>-18</v>
      </c>
      <c r="H55" s="2">
        <v>-12240</v>
      </c>
      <c r="I55" s="8">
        <f t="shared" si="0"/>
        <v>-7.2223950325783128E-3</v>
      </c>
    </row>
    <row r="56" spans="1:9" x14ac:dyDescent="0.2">
      <c r="A56" t="s">
        <v>112</v>
      </c>
      <c r="B56" t="s">
        <v>111</v>
      </c>
      <c r="C56" t="s">
        <v>14</v>
      </c>
      <c r="D56" s="2">
        <v>162.11000000000001</v>
      </c>
      <c r="E56" s="2">
        <v>35.659999999999997</v>
      </c>
      <c r="F56" s="1">
        <v>45154</v>
      </c>
      <c r="G56" s="3">
        <v>-26</v>
      </c>
      <c r="H56" s="2">
        <v>-4214.8599999999997</v>
      </c>
      <c r="I56" s="8">
        <f t="shared" si="0"/>
        <v>-2.4870411705076E-3</v>
      </c>
    </row>
    <row r="57" spans="1:9" x14ac:dyDescent="0.2">
      <c r="A57" t="s">
        <v>114</v>
      </c>
      <c r="B57" t="s">
        <v>113</v>
      </c>
      <c r="C57" t="s">
        <v>14</v>
      </c>
      <c r="D57" s="2">
        <v>31.45</v>
      </c>
      <c r="E57" s="2">
        <v>6.92</v>
      </c>
      <c r="F57" s="1">
        <v>45154</v>
      </c>
      <c r="G57" s="3">
        <v>-26</v>
      </c>
      <c r="H57" s="2">
        <v>-817.7</v>
      </c>
      <c r="I57" s="8">
        <f t="shared" si="0"/>
        <v>-4.8249611259307897E-4</v>
      </c>
    </row>
    <row r="58" spans="1:9" x14ac:dyDescent="0.2">
      <c r="A58" t="s">
        <v>116</v>
      </c>
      <c r="B58" t="s">
        <v>115</v>
      </c>
      <c r="C58" t="s">
        <v>14</v>
      </c>
      <c r="D58" s="2">
        <v>159.16</v>
      </c>
      <c r="E58" s="2">
        <v>35.020000000000003</v>
      </c>
      <c r="F58" s="1">
        <v>45156</v>
      </c>
      <c r="G58" s="3">
        <v>-28</v>
      </c>
      <c r="H58" s="2">
        <v>-4456.4799999999996</v>
      </c>
      <c r="I58" s="8">
        <f t="shared" si="0"/>
        <v>-2.6296126646065845E-3</v>
      </c>
    </row>
    <row r="59" spans="1:9" x14ac:dyDescent="0.2">
      <c r="A59" t="s">
        <v>119</v>
      </c>
      <c r="B59" t="s">
        <v>117</v>
      </c>
      <c r="C59" t="s">
        <v>118</v>
      </c>
      <c r="D59" s="2">
        <v>243.2</v>
      </c>
      <c r="E59" s="2">
        <v>22.11</v>
      </c>
      <c r="F59" s="1">
        <v>45169</v>
      </c>
      <c r="G59" s="3">
        <v>-27</v>
      </c>
      <c r="H59" s="2">
        <v>-6566.4</v>
      </c>
      <c r="I59" s="8">
        <f t="shared" si="0"/>
        <v>-3.8746025115949535E-3</v>
      </c>
    </row>
    <row r="60" spans="1:9" x14ac:dyDescent="0.2">
      <c r="A60" t="s">
        <v>122</v>
      </c>
      <c r="B60" t="s">
        <v>120</v>
      </c>
      <c r="C60" t="s">
        <v>121</v>
      </c>
      <c r="D60" s="2">
        <v>4002.88</v>
      </c>
      <c r="E60" s="2">
        <v>0</v>
      </c>
      <c r="F60" s="1">
        <v>45154</v>
      </c>
      <c r="G60" s="3">
        <v>-15</v>
      </c>
      <c r="H60" s="2">
        <v>-60043.199999999997</v>
      </c>
      <c r="I60" s="8">
        <f t="shared" si="0"/>
        <v>-3.542938802451847E-2</v>
      </c>
    </row>
    <row r="61" spans="1:9" x14ac:dyDescent="0.2">
      <c r="A61" t="s">
        <v>125</v>
      </c>
      <c r="B61" t="s">
        <v>123</v>
      </c>
      <c r="C61" t="s">
        <v>124</v>
      </c>
      <c r="D61" s="2">
        <v>51072</v>
      </c>
      <c r="E61" s="2">
        <v>11235.84</v>
      </c>
      <c r="F61" s="1">
        <v>45171</v>
      </c>
      <c r="G61" s="3">
        <v>-26</v>
      </c>
      <c r="H61" s="2">
        <v>-1327872</v>
      </c>
      <c r="I61" s="8">
        <f t="shared" si="0"/>
        <v>-0.78353073012253505</v>
      </c>
    </row>
    <row r="62" spans="1:9" x14ac:dyDescent="0.2">
      <c r="A62" t="s">
        <v>127</v>
      </c>
      <c r="B62" t="s">
        <v>126</v>
      </c>
      <c r="C62" t="s">
        <v>14</v>
      </c>
      <c r="D62" s="2">
        <v>471.35</v>
      </c>
      <c r="E62" s="2">
        <v>103.7</v>
      </c>
      <c r="F62" s="1">
        <v>45156</v>
      </c>
      <c r="G62" s="3">
        <v>-28</v>
      </c>
      <c r="H62" s="2">
        <v>-13197.8</v>
      </c>
      <c r="I62" s="8">
        <f t="shared" si="0"/>
        <v>-7.787559245176638E-3</v>
      </c>
    </row>
    <row r="63" spans="1:9" x14ac:dyDescent="0.2">
      <c r="A63" t="s">
        <v>129</v>
      </c>
      <c r="B63" t="s">
        <v>128</v>
      </c>
      <c r="C63" t="s">
        <v>42</v>
      </c>
      <c r="D63" s="2">
        <v>5.74</v>
      </c>
      <c r="E63" s="2">
        <v>0.28999999999999998</v>
      </c>
      <c r="F63" s="1">
        <v>45171</v>
      </c>
      <c r="G63" s="3">
        <v>-25</v>
      </c>
      <c r="H63" s="2">
        <v>-143.5</v>
      </c>
      <c r="I63" s="8">
        <f t="shared" si="0"/>
        <v>-8.4674320847629724E-5</v>
      </c>
    </row>
    <row r="64" spans="1:9" x14ac:dyDescent="0.2">
      <c r="A64" t="s">
        <v>131</v>
      </c>
      <c r="B64" t="s">
        <v>130</v>
      </c>
      <c r="C64" t="s">
        <v>14</v>
      </c>
      <c r="D64" s="2">
        <v>830.3</v>
      </c>
      <c r="E64" s="2">
        <v>182.67</v>
      </c>
      <c r="F64" s="1">
        <v>45156</v>
      </c>
      <c r="G64" s="3">
        <v>-28</v>
      </c>
      <c r="H64" s="2">
        <v>-23248.400000000001</v>
      </c>
      <c r="I64" s="8">
        <f t="shared" si="0"/>
        <v>-1.3718066068251116E-2</v>
      </c>
    </row>
    <row r="65" spans="1:9" x14ac:dyDescent="0.2">
      <c r="A65" t="s">
        <v>134</v>
      </c>
      <c r="B65" t="s">
        <v>132</v>
      </c>
      <c r="C65" t="s">
        <v>133</v>
      </c>
      <c r="D65" s="2">
        <v>6589.45</v>
      </c>
      <c r="E65" s="2">
        <v>1449.68</v>
      </c>
      <c r="F65" s="1">
        <v>45157</v>
      </c>
      <c r="G65" s="3">
        <v>2</v>
      </c>
      <c r="H65" s="2">
        <v>13178.9</v>
      </c>
      <c r="I65" s="8">
        <f t="shared" si="0"/>
        <v>7.7764070175528038E-3</v>
      </c>
    </row>
    <row r="66" spans="1:9" x14ac:dyDescent="0.2">
      <c r="A66" t="s">
        <v>137</v>
      </c>
      <c r="B66" t="s">
        <v>135</v>
      </c>
      <c r="C66" t="s">
        <v>136</v>
      </c>
      <c r="D66" s="2">
        <v>13880.25</v>
      </c>
      <c r="E66" s="2">
        <v>3053.66</v>
      </c>
      <c r="F66" s="1">
        <v>45158</v>
      </c>
      <c r="G66" s="3">
        <v>-13</v>
      </c>
      <c r="H66" s="2">
        <v>-180443.25</v>
      </c>
      <c r="I66" s="8">
        <f t="shared" si="0"/>
        <v>-0.10647323794626525</v>
      </c>
    </row>
    <row r="67" spans="1:9" x14ac:dyDescent="0.2">
      <c r="A67" t="s">
        <v>140</v>
      </c>
      <c r="B67" t="s">
        <v>138</v>
      </c>
      <c r="C67" t="s">
        <v>139</v>
      </c>
      <c r="D67" s="2">
        <v>5094.3999999999996</v>
      </c>
      <c r="E67" s="2">
        <v>1120.77</v>
      </c>
      <c r="F67" s="1">
        <v>45158</v>
      </c>
      <c r="G67" s="3">
        <v>-13</v>
      </c>
      <c r="H67" s="2">
        <v>-66227.199999999997</v>
      </c>
      <c r="I67" s="8">
        <f t="shared" si="0"/>
        <v>-3.9078349697840721E-2</v>
      </c>
    </row>
    <row r="68" spans="1:9" x14ac:dyDescent="0.2">
      <c r="A68" t="s">
        <v>143</v>
      </c>
      <c r="B68" t="s">
        <v>141</v>
      </c>
      <c r="C68" t="s">
        <v>142</v>
      </c>
      <c r="D68" s="2">
        <v>787.5</v>
      </c>
      <c r="E68" s="2">
        <v>173.25</v>
      </c>
      <c r="F68" s="1">
        <v>45160</v>
      </c>
      <c r="G68" s="3">
        <v>-12</v>
      </c>
      <c r="H68" s="2">
        <v>-9450</v>
      </c>
      <c r="I68" s="8">
        <f t="shared" si="0"/>
        <v>-5.5761138119170793E-3</v>
      </c>
    </row>
    <row r="69" spans="1:9" x14ac:dyDescent="0.2">
      <c r="A69" t="s">
        <v>145</v>
      </c>
      <c r="B69" t="s">
        <v>144</v>
      </c>
      <c r="C69" t="s">
        <v>48</v>
      </c>
      <c r="D69" s="2">
        <v>18563.71</v>
      </c>
      <c r="E69" s="2">
        <v>4084.02</v>
      </c>
      <c r="F69" s="1">
        <v>45161</v>
      </c>
      <c r="G69" s="3">
        <v>-15</v>
      </c>
      <c r="H69" s="2">
        <v>-278455.65000000002</v>
      </c>
      <c r="I69" s="8">
        <f t="shared" si="0"/>
        <v>-0.16430692020860829</v>
      </c>
    </row>
    <row r="70" spans="1:9" x14ac:dyDescent="0.2">
      <c r="A70" t="s">
        <v>148</v>
      </c>
      <c r="B70" t="s">
        <v>146</v>
      </c>
      <c r="C70" t="s">
        <v>147</v>
      </c>
      <c r="D70" s="2">
        <v>13446.53</v>
      </c>
      <c r="E70" s="2">
        <v>2958.24</v>
      </c>
      <c r="F70" s="1">
        <v>45162</v>
      </c>
      <c r="G70" s="3">
        <v>-16</v>
      </c>
      <c r="H70" s="2">
        <v>-215144.48</v>
      </c>
      <c r="I70" s="8">
        <f t="shared" si="0"/>
        <v>-0.12694921761753628</v>
      </c>
    </row>
    <row r="71" spans="1:9" x14ac:dyDescent="0.2">
      <c r="A71" t="s">
        <v>150</v>
      </c>
      <c r="B71" t="s">
        <v>149</v>
      </c>
      <c r="C71" t="s">
        <v>147</v>
      </c>
      <c r="D71" s="2">
        <v>4967.04</v>
      </c>
      <c r="E71" s="2">
        <v>1092.75</v>
      </c>
      <c r="F71" s="1">
        <v>45162</v>
      </c>
      <c r="G71" s="3">
        <v>-16</v>
      </c>
      <c r="H71" s="2">
        <v>-79472.639999999999</v>
      </c>
      <c r="I71" s="8">
        <f t="shared" si="0"/>
        <v>-4.6894019637408864E-2</v>
      </c>
    </row>
    <row r="72" spans="1:9" x14ac:dyDescent="0.2">
      <c r="A72" t="s">
        <v>152</v>
      </c>
      <c r="B72" t="s">
        <v>151</v>
      </c>
      <c r="C72" t="s">
        <v>36</v>
      </c>
      <c r="D72" s="2">
        <v>1769.97</v>
      </c>
      <c r="E72" s="2">
        <v>0</v>
      </c>
      <c r="F72" s="1">
        <v>45163</v>
      </c>
      <c r="G72" s="3">
        <v>-14</v>
      </c>
      <c r="H72" s="2">
        <v>-24779.58</v>
      </c>
      <c r="I72" s="8">
        <f t="shared" si="0"/>
        <v>-1.4621561723968703E-2</v>
      </c>
    </row>
    <row r="73" spans="1:9" x14ac:dyDescent="0.2">
      <c r="A73" t="s">
        <v>154</v>
      </c>
      <c r="B73" t="s">
        <v>153</v>
      </c>
      <c r="C73" t="s">
        <v>51</v>
      </c>
      <c r="D73" s="2">
        <v>12.8</v>
      </c>
      <c r="E73" s="2">
        <v>2.82</v>
      </c>
      <c r="F73" s="1">
        <v>45178</v>
      </c>
      <c r="G73" s="3">
        <v>-19</v>
      </c>
      <c r="H73" s="2">
        <v>-243.2</v>
      </c>
      <c r="I73" s="8">
        <f t="shared" si="0"/>
        <v>-1.4350379672573902E-4</v>
      </c>
    </row>
    <row r="74" spans="1:9" x14ac:dyDescent="0.2">
      <c r="A74" t="s">
        <v>156</v>
      </c>
      <c r="B74" t="s">
        <v>155</v>
      </c>
      <c r="C74" t="s">
        <v>51</v>
      </c>
      <c r="D74" s="2">
        <v>6324.47</v>
      </c>
      <c r="E74" s="2">
        <v>1391.38</v>
      </c>
      <c r="F74" s="1">
        <v>45178</v>
      </c>
      <c r="G74" s="3">
        <v>-19</v>
      </c>
      <c r="H74" s="2">
        <v>-120164.93</v>
      </c>
      <c r="I74" s="8">
        <f t="shared" si="0"/>
        <v>-7.0905113849846449E-2</v>
      </c>
    </row>
    <row r="75" spans="1:9" x14ac:dyDescent="0.2">
      <c r="A75" t="s">
        <v>158</v>
      </c>
      <c r="B75" t="s">
        <v>157</v>
      </c>
      <c r="C75" t="s">
        <v>136</v>
      </c>
      <c r="D75" s="2">
        <v>8118.56</v>
      </c>
      <c r="E75" s="2">
        <v>1786.08</v>
      </c>
      <c r="F75" s="1">
        <v>45166</v>
      </c>
      <c r="G75" s="3">
        <v>-3</v>
      </c>
      <c r="H75" s="2">
        <v>-24355.68</v>
      </c>
      <c r="I75" s="8">
        <f t="shared" si="0"/>
        <v>-1.437143319011985E-2</v>
      </c>
    </row>
    <row r="76" spans="1:9" x14ac:dyDescent="0.2">
      <c r="A76" t="s">
        <v>160</v>
      </c>
      <c r="B76" t="s">
        <v>159</v>
      </c>
      <c r="C76" t="s">
        <v>56</v>
      </c>
      <c r="D76" s="2">
        <v>814.3</v>
      </c>
      <c r="E76" s="2">
        <v>77.55</v>
      </c>
      <c r="F76" s="1">
        <v>45164</v>
      </c>
      <c r="G76" s="3">
        <v>-3</v>
      </c>
      <c r="H76" s="2">
        <v>-2442.9</v>
      </c>
      <c r="I76" s="8">
        <f t="shared" ref="I76:I120" si="1">H76/D$121</f>
        <v>-1.4414696752520883E-3</v>
      </c>
    </row>
    <row r="77" spans="1:9" x14ac:dyDescent="0.2">
      <c r="A77" t="s">
        <v>162</v>
      </c>
      <c r="B77" t="s">
        <v>161</v>
      </c>
      <c r="C77" t="s">
        <v>39</v>
      </c>
      <c r="D77" s="2">
        <v>61874.68</v>
      </c>
      <c r="E77" s="2">
        <v>2474.9899999999998</v>
      </c>
      <c r="F77" s="1">
        <v>45214</v>
      </c>
      <c r="G77" s="3">
        <v>-19</v>
      </c>
      <c r="H77" s="2">
        <v>-1175618.92</v>
      </c>
      <c r="I77" s="8">
        <f t="shared" si="1"/>
        <v>-0.69369152353048036</v>
      </c>
    </row>
    <row r="78" spans="1:9" x14ac:dyDescent="0.2">
      <c r="A78" t="s">
        <v>164</v>
      </c>
      <c r="B78" t="s">
        <v>163</v>
      </c>
      <c r="C78" t="s">
        <v>1</v>
      </c>
      <c r="D78" s="2">
        <v>340</v>
      </c>
      <c r="E78" s="2">
        <v>0</v>
      </c>
      <c r="F78" s="1">
        <v>45175</v>
      </c>
      <c r="G78" s="3">
        <v>-29</v>
      </c>
      <c r="H78" s="2">
        <v>-9860</v>
      </c>
      <c r="I78" s="8">
        <f t="shared" si="1"/>
        <v>-5.8180404429103074E-3</v>
      </c>
    </row>
    <row r="79" spans="1:9" x14ac:dyDescent="0.2">
      <c r="A79" t="s">
        <v>166</v>
      </c>
      <c r="B79" t="s">
        <v>165</v>
      </c>
      <c r="C79" t="s">
        <v>36</v>
      </c>
      <c r="D79" s="2">
        <v>810.31</v>
      </c>
      <c r="E79" s="2">
        <v>178.27</v>
      </c>
      <c r="F79" s="1">
        <v>45170</v>
      </c>
      <c r="G79" s="3">
        <v>-22</v>
      </c>
      <c r="H79" s="2">
        <v>-17826.82</v>
      </c>
      <c r="I79" s="8">
        <f t="shared" si="1"/>
        <v>-1.0518981716884616E-2</v>
      </c>
    </row>
    <row r="80" spans="1:9" x14ac:dyDescent="0.2">
      <c r="A80" t="s">
        <v>169</v>
      </c>
      <c r="B80" t="s">
        <v>167</v>
      </c>
      <c r="C80" t="s">
        <v>168</v>
      </c>
      <c r="D80" s="2">
        <v>1227.5899999999999</v>
      </c>
      <c r="E80" s="2">
        <v>270.07</v>
      </c>
      <c r="F80" s="1">
        <v>45170</v>
      </c>
      <c r="G80" s="3">
        <v>-10</v>
      </c>
      <c r="H80" s="2">
        <v>-12275.9</v>
      </c>
      <c r="I80" s="8">
        <f t="shared" si="1"/>
        <v>-7.2435783644140611E-3</v>
      </c>
    </row>
    <row r="81" spans="1:9" x14ac:dyDescent="0.2">
      <c r="A81" t="s">
        <v>172</v>
      </c>
      <c r="B81" t="s">
        <v>170</v>
      </c>
      <c r="C81" t="s">
        <v>171</v>
      </c>
      <c r="D81" s="2">
        <v>3624.89</v>
      </c>
      <c r="E81" s="2">
        <v>797.48</v>
      </c>
      <c r="F81" s="1">
        <v>45170</v>
      </c>
      <c r="G81" s="3">
        <v>-22</v>
      </c>
      <c r="H81" s="2">
        <v>-79747.58</v>
      </c>
      <c r="I81" s="8">
        <f t="shared" si="1"/>
        <v>-4.7056252095763203E-2</v>
      </c>
    </row>
    <row r="82" spans="1:9" x14ac:dyDescent="0.2">
      <c r="A82" t="s">
        <v>174</v>
      </c>
      <c r="B82" t="s">
        <v>173</v>
      </c>
      <c r="C82" t="s">
        <v>168</v>
      </c>
      <c r="D82" s="2">
        <v>1227.5899999999999</v>
      </c>
      <c r="E82" s="2">
        <v>270.07</v>
      </c>
      <c r="F82" s="1">
        <v>45171</v>
      </c>
      <c r="G82" s="3">
        <v>-11</v>
      </c>
      <c r="H82" s="2">
        <v>-13503.49</v>
      </c>
      <c r="I82" s="8">
        <f t="shared" si="1"/>
        <v>-7.9679362008554661E-3</v>
      </c>
    </row>
    <row r="83" spans="1:9" x14ac:dyDescent="0.2">
      <c r="A83" t="s">
        <v>177</v>
      </c>
      <c r="B83" t="s">
        <v>175</v>
      </c>
      <c r="C83" t="s">
        <v>176</v>
      </c>
      <c r="D83" s="2">
        <v>57.92</v>
      </c>
      <c r="E83" s="2">
        <v>12.74</v>
      </c>
      <c r="F83" s="1">
        <v>45171</v>
      </c>
      <c r="G83" s="3">
        <v>-26</v>
      </c>
      <c r="H83" s="2">
        <v>-1505.92</v>
      </c>
      <c r="I83" s="8">
        <f t="shared" si="1"/>
        <v>-8.8859061498858932E-4</v>
      </c>
    </row>
    <row r="84" spans="1:9" x14ac:dyDescent="0.2">
      <c r="A84" t="s">
        <v>179</v>
      </c>
      <c r="B84" t="s">
        <v>178</v>
      </c>
      <c r="C84" t="s">
        <v>56</v>
      </c>
      <c r="D84" s="2">
        <v>369.44</v>
      </c>
      <c r="E84" s="2">
        <v>35.19</v>
      </c>
      <c r="F84" s="1">
        <v>45199</v>
      </c>
      <c r="G84" s="3">
        <v>-8</v>
      </c>
      <c r="H84" s="2">
        <v>-2955.52</v>
      </c>
      <c r="I84" s="8">
        <f t="shared" si="1"/>
        <v>-1.74394877178806E-3</v>
      </c>
    </row>
    <row r="85" spans="1:9" x14ac:dyDescent="0.2">
      <c r="A85" t="s">
        <v>182</v>
      </c>
      <c r="B85" t="s">
        <v>180</v>
      </c>
      <c r="C85" t="s">
        <v>181</v>
      </c>
      <c r="D85" s="2">
        <v>19879</v>
      </c>
      <c r="E85" s="2">
        <v>4373.38</v>
      </c>
      <c r="F85" s="1">
        <v>45175</v>
      </c>
      <c r="G85" s="3">
        <v>-28</v>
      </c>
      <c r="H85" s="2">
        <v>-556612</v>
      </c>
      <c r="I85" s="8">
        <f t="shared" si="1"/>
        <v>-0.32843723397659147</v>
      </c>
    </row>
    <row r="86" spans="1:9" x14ac:dyDescent="0.2">
      <c r="A86" t="s">
        <v>184</v>
      </c>
      <c r="B86" t="s">
        <v>183</v>
      </c>
      <c r="C86" t="s">
        <v>14</v>
      </c>
      <c r="D86" s="2">
        <v>309.41000000000003</v>
      </c>
      <c r="E86" s="2">
        <v>68.069999999999993</v>
      </c>
      <c r="F86" s="1">
        <v>45203</v>
      </c>
      <c r="G86" s="3">
        <v>-28</v>
      </c>
      <c r="H86" s="2">
        <v>-8663.48</v>
      </c>
      <c r="I86" s="8">
        <f t="shared" si="1"/>
        <v>-5.1120159245785588E-3</v>
      </c>
    </row>
    <row r="87" spans="1:9" x14ac:dyDescent="0.2">
      <c r="A87" t="s">
        <v>186</v>
      </c>
      <c r="B87" t="s">
        <v>185</v>
      </c>
      <c r="C87" t="s">
        <v>14</v>
      </c>
      <c r="D87" s="2">
        <v>131.71</v>
      </c>
      <c r="E87" s="2">
        <v>28.98</v>
      </c>
      <c r="F87" s="1">
        <v>45197</v>
      </c>
      <c r="G87" s="3">
        <v>-22</v>
      </c>
      <c r="H87" s="2">
        <v>-2897.62</v>
      </c>
      <c r="I87" s="8">
        <f t="shared" si="1"/>
        <v>-1.7097840109721869E-3</v>
      </c>
    </row>
    <row r="88" spans="1:9" x14ac:dyDescent="0.2">
      <c r="A88" t="s">
        <v>188</v>
      </c>
      <c r="B88" t="s">
        <v>187</v>
      </c>
      <c r="C88" t="s">
        <v>14</v>
      </c>
      <c r="D88" s="2">
        <v>150.51</v>
      </c>
      <c r="E88" s="2">
        <v>33.11</v>
      </c>
      <c r="F88" s="1">
        <v>45197</v>
      </c>
      <c r="G88" s="3">
        <v>-22</v>
      </c>
      <c r="H88" s="2">
        <v>-3311.22</v>
      </c>
      <c r="I88" s="8">
        <f t="shared" si="1"/>
        <v>-1.9538348757985259E-3</v>
      </c>
    </row>
    <row r="89" spans="1:9" x14ac:dyDescent="0.2">
      <c r="A89" t="s">
        <v>190</v>
      </c>
      <c r="B89" t="s">
        <v>189</v>
      </c>
      <c r="C89" t="s">
        <v>14</v>
      </c>
      <c r="D89" s="2">
        <v>29.66</v>
      </c>
      <c r="E89" s="2">
        <v>6.53</v>
      </c>
      <c r="F89" s="1">
        <v>45198</v>
      </c>
      <c r="G89" s="3">
        <v>-23</v>
      </c>
      <c r="H89" s="2">
        <v>-682.18</v>
      </c>
      <c r="I89" s="8">
        <f t="shared" si="1"/>
        <v>-4.0253051007551249E-4</v>
      </c>
    </row>
    <row r="90" spans="1:9" x14ac:dyDescent="0.2">
      <c r="A90" t="s">
        <v>192</v>
      </c>
      <c r="B90" t="s">
        <v>191</v>
      </c>
      <c r="C90" t="s">
        <v>14</v>
      </c>
      <c r="D90" s="2">
        <v>1157.8399999999999</v>
      </c>
      <c r="E90" s="2">
        <v>254.72</v>
      </c>
      <c r="F90" s="1">
        <v>45198</v>
      </c>
      <c r="G90" s="3">
        <v>-23</v>
      </c>
      <c r="H90" s="2">
        <v>-26630.32</v>
      </c>
      <c r="I90" s="8">
        <f t="shared" si="1"/>
        <v>-1.571361853627213E-2</v>
      </c>
    </row>
    <row r="91" spans="1:9" x14ac:dyDescent="0.2">
      <c r="A91" t="s">
        <v>194</v>
      </c>
      <c r="B91" t="s">
        <v>193</v>
      </c>
      <c r="C91" t="s">
        <v>14</v>
      </c>
      <c r="D91" s="2">
        <v>243.78</v>
      </c>
      <c r="E91" s="2">
        <v>53.63</v>
      </c>
      <c r="F91" s="1">
        <v>45198</v>
      </c>
      <c r="G91" s="3">
        <v>-23</v>
      </c>
      <c r="H91" s="2">
        <v>-5606.94</v>
      </c>
      <c r="I91" s="8">
        <f t="shared" si="1"/>
        <v>-3.3084587911735817E-3</v>
      </c>
    </row>
    <row r="92" spans="1:9" x14ac:dyDescent="0.2">
      <c r="A92" t="s">
        <v>196</v>
      </c>
      <c r="B92" t="s">
        <v>195</v>
      </c>
      <c r="C92" t="s">
        <v>14</v>
      </c>
      <c r="D92" s="2">
        <v>765.55</v>
      </c>
      <c r="E92" s="2">
        <v>168.42</v>
      </c>
      <c r="F92" s="1">
        <v>45203</v>
      </c>
      <c r="G92" s="3">
        <v>-28</v>
      </c>
      <c r="H92" s="2">
        <v>-21435.4</v>
      </c>
      <c r="I92" s="8">
        <f t="shared" si="1"/>
        <v>-1.2648278307298136E-2</v>
      </c>
    </row>
    <row r="93" spans="1:9" x14ac:dyDescent="0.2">
      <c r="A93" t="s">
        <v>198</v>
      </c>
      <c r="B93" t="s">
        <v>197</v>
      </c>
      <c r="C93" t="s">
        <v>14</v>
      </c>
      <c r="D93" s="2">
        <v>583.32000000000005</v>
      </c>
      <c r="E93" s="2">
        <v>128.33000000000001</v>
      </c>
      <c r="F93" s="1">
        <v>45203</v>
      </c>
      <c r="G93" s="3">
        <v>-28</v>
      </c>
      <c r="H93" s="2">
        <v>-16332.96</v>
      </c>
      <c r="I93" s="8">
        <f t="shared" si="1"/>
        <v>-9.6375072852369504E-3</v>
      </c>
    </row>
    <row r="94" spans="1:9" x14ac:dyDescent="0.2">
      <c r="A94" t="s">
        <v>200</v>
      </c>
      <c r="B94" t="s">
        <v>199</v>
      </c>
      <c r="C94" t="s">
        <v>14</v>
      </c>
      <c r="D94" s="2">
        <v>745.06</v>
      </c>
      <c r="E94" s="2">
        <v>163.91</v>
      </c>
      <c r="F94" s="1">
        <v>45203</v>
      </c>
      <c r="G94" s="3">
        <v>-28</v>
      </c>
      <c r="H94" s="2">
        <v>-20861.68</v>
      </c>
      <c r="I94" s="8">
        <f t="shared" si="1"/>
        <v>-1.2309746242094634E-2</v>
      </c>
    </row>
    <row r="95" spans="1:9" x14ac:dyDescent="0.2">
      <c r="A95" t="s">
        <v>202</v>
      </c>
      <c r="B95" t="s">
        <v>201</v>
      </c>
      <c r="C95" t="s">
        <v>14</v>
      </c>
      <c r="D95" s="2">
        <v>534.86</v>
      </c>
      <c r="E95" s="2">
        <v>117.67</v>
      </c>
      <c r="F95" s="1">
        <v>45203</v>
      </c>
      <c r="G95" s="3">
        <v>-28</v>
      </c>
      <c r="H95" s="2">
        <v>-14976.08</v>
      </c>
      <c r="I95" s="8">
        <f t="shared" si="1"/>
        <v>-8.8368599509391684E-3</v>
      </c>
    </row>
    <row r="96" spans="1:9" x14ac:dyDescent="0.2">
      <c r="A96" t="s">
        <v>204</v>
      </c>
      <c r="B96" t="s">
        <v>203</v>
      </c>
      <c r="C96" t="s">
        <v>14</v>
      </c>
      <c r="D96" s="2">
        <v>988.84</v>
      </c>
      <c r="E96" s="2">
        <v>217.54</v>
      </c>
      <c r="F96" s="1">
        <v>45198</v>
      </c>
      <c r="G96" s="3">
        <v>-23</v>
      </c>
      <c r="H96" s="2">
        <v>-22743.32</v>
      </c>
      <c r="I96" s="8">
        <f t="shared" si="1"/>
        <v>-1.3420036061465603E-2</v>
      </c>
    </row>
    <row r="97" spans="1:9" x14ac:dyDescent="0.2">
      <c r="A97" t="s">
        <v>206</v>
      </c>
      <c r="B97" t="s">
        <v>205</v>
      </c>
      <c r="C97" t="s">
        <v>5</v>
      </c>
      <c r="D97" s="2">
        <v>81.599999999999994</v>
      </c>
      <c r="E97" s="2">
        <v>7.42</v>
      </c>
      <c r="F97" s="1">
        <v>45206</v>
      </c>
      <c r="G97" s="3">
        <v>-25</v>
      </c>
      <c r="H97" s="2">
        <v>-2040</v>
      </c>
      <c r="I97" s="8">
        <f t="shared" si="1"/>
        <v>-1.2037325054297188E-3</v>
      </c>
    </row>
    <row r="98" spans="1:9" x14ac:dyDescent="0.2">
      <c r="A98" t="s">
        <v>208</v>
      </c>
      <c r="B98" t="s">
        <v>207</v>
      </c>
      <c r="C98" t="s">
        <v>14</v>
      </c>
      <c r="D98" s="2">
        <v>891.84</v>
      </c>
      <c r="E98" s="2">
        <v>196.2</v>
      </c>
      <c r="F98" s="1">
        <v>45203</v>
      </c>
      <c r="G98" s="3">
        <v>-28</v>
      </c>
      <c r="H98" s="2">
        <v>-24971.52</v>
      </c>
      <c r="I98" s="8">
        <f t="shared" si="1"/>
        <v>-1.4734818791170751E-2</v>
      </c>
    </row>
    <row r="99" spans="1:9" x14ac:dyDescent="0.2">
      <c r="A99" t="s">
        <v>210</v>
      </c>
      <c r="B99" t="s">
        <v>209</v>
      </c>
      <c r="C99" t="s">
        <v>14</v>
      </c>
      <c r="D99" s="2">
        <v>205.11</v>
      </c>
      <c r="E99" s="2">
        <v>45.12</v>
      </c>
      <c r="F99" s="1">
        <v>45199</v>
      </c>
      <c r="G99" s="3">
        <v>-24</v>
      </c>
      <c r="H99" s="2">
        <v>-4922.6400000000003</v>
      </c>
      <c r="I99" s="8">
        <f t="shared" si="1"/>
        <v>-2.9046773433963487E-3</v>
      </c>
    </row>
    <row r="100" spans="1:9" x14ac:dyDescent="0.2">
      <c r="A100" t="s">
        <v>212</v>
      </c>
      <c r="B100" t="s">
        <v>211</v>
      </c>
      <c r="C100" t="s">
        <v>14</v>
      </c>
      <c r="D100" s="2">
        <v>985.13</v>
      </c>
      <c r="E100" s="2">
        <v>216.73</v>
      </c>
      <c r="F100" s="1">
        <v>45198</v>
      </c>
      <c r="G100" s="3">
        <v>-23</v>
      </c>
      <c r="H100" s="2">
        <v>-22657.99</v>
      </c>
      <c r="I100" s="8">
        <f t="shared" si="1"/>
        <v>-1.3369685818971331E-2</v>
      </c>
    </row>
    <row r="101" spans="1:9" x14ac:dyDescent="0.2">
      <c r="A101" t="s">
        <v>214</v>
      </c>
      <c r="B101" t="s">
        <v>213</v>
      </c>
      <c r="C101" t="s">
        <v>42</v>
      </c>
      <c r="D101" s="2">
        <v>5.84</v>
      </c>
      <c r="E101" s="2">
        <v>0.28999999999999998</v>
      </c>
      <c r="F101" s="1">
        <v>45206</v>
      </c>
      <c r="G101" s="3">
        <v>-24</v>
      </c>
      <c r="H101" s="2">
        <v>-140.16</v>
      </c>
      <c r="I101" s="8">
        <f t="shared" si="1"/>
        <v>-8.2703503902465379E-5</v>
      </c>
    </row>
    <row r="102" spans="1:9" x14ac:dyDescent="0.2">
      <c r="A102" t="s">
        <v>216</v>
      </c>
      <c r="B102" t="s">
        <v>215</v>
      </c>
      <c r="C102" t="s">
        <v>65</v>
      </c>
      <c r="D102" s="2">
        <v>782943.59</v>
      </c>
      <c r="E102" s="2">
        <v>172247.59</v>
      </c>
      <c r="F102" s="1">
        <v>45191</v>
      </c>
      <c r="G102" s="3">
        <v>4</v>
      </c>
      <c r="H102" s="2">
        <v>3131774.36</v>
      </c>
      <c r="I102" s="8">
        <f t="shared" si="1"/>
        <v>1.8479502925506637</v>
      </c>
    </row>
    <row r="103" spans="1:9" x14ac:dyDescent="0.2">
      <c r="A103" t="s">
        <v>218</v>
      </c>
      <c r="B103" t="s">
        <v>217</v>
      </c>
      <c r="C103" t="s">
        <v>65</v>
      </c>
      <c r="D103" s="2">
        <v>335039.8</v>
      </c>
      <c r="E103" s="2">
        <v>73708.759999999995</v>
      </c>
      <c r="F103" s="1">
        <v>45191</v>
      </c>
      <c r="G103" s="3">
        <v>-9</v>
      </c>
      <c r="H103" s="2">
        <v>-3015358.2</v>
      </c>
      <c r="I103" s="8">
        <f t="shared" si="1"/>
        <v>-1.779257196497082</v>
      </c>
    </row>
    <row r="104" spans="1:9" x14ac:dyDescent="0.2">
      <c r="A104" t="s">
        <v>221</v>
      </c>
      <c r="B104" t="s">
        <v>219</v>
      </c>
      <c r="C104" t="s">
        <v>220</v>
      </c>
      <c r="D104" s="2">
        <v>2530</v>
      </c>
      <c r="E104" s="2">
        <v>556.6</v>
      </c>
      <c r="F104" s="1">
        <v>45194</v>
      </c>
      <c r="G104" s="3">
        <v>-12</v>
      </c>
      <c r="H104" s="2">
        <v>-30360</v>
      </c>
      <c r="I104" s="8">
        <f t="shared" si="1"/>
        <v>-1.7914371992571697E-2</v>
      </c>
    </row>
    <row r="105" spans="1:9" x14ac:dyDescent="0.2">
      <c r="A105" t="s">
        <v>224</v>
      </c>
      <c r="B105" t="s">
        <v>222</v>
      </c>
      <c r="C105" t="s">
        <v>223</v>
      </c>
      <c r="D105" s="2">
        <v>187.47</v>
      </c>
      <c r="E105" s="2">
        <v>17.850000000000001</v>
      </c>
      <c r="F105" s="1">
        <v>45189</v>
      </c>
      <c r="G105" s="3">
        <v>-8</v>
      </c>
      <c r="H105" s="2">
        <v>-1499.76</v>
      </c>
      <c r="I105" s="8">
        <f t="shared" si="1"/>
        <v>-8.8495581487415436E-4</v>
      </c>
    </row>
    <row r="106" spans="1:9" x14ac:dyDescent="0.2">
      <c r="A106" t="s">
        <v>226</v>
      </c>
      <c r="B106" t="s">
        <v>225</v>
      </c>
      <c r="C106" t="s">
        <v>56</v>
      </c>
      <c r="D106" s="2">
        <v>79.010000000000005</v>
      </c>
      <c r="E106" s="2">
        <v>7.9</v>
      </c>
      <c r="F106" s="1">
        <v>45207</v>
      </c>
      <c r="G106" s="3">
        <v>-25</v>
      </c>
      <c r="H106" s="2">
        <v>-1975.25</v>
      </c>
      <c r="I106" s="8">
        <f t="shared" si="1"/>
        <v>-1.1655257996813981E-3</v>
      </c>
    </row>
    <row r="107" spans="1:9" x14ac:dyDescent="0.2">
      <c r="A107" t="s">
        <v>228</v>
      </c>
      <c r="B107" t="s">
        <v>227</v>
      </c>
      <c r="C107" t="s">
        <v>51</v>
      </c>
      <c r="D107" s="2">
        <v>1773.19</v>
      </c>
      <c r="E107" s="2">
        <v>390.1</v>
      </c>
      <c r="F107" s="1">
        <v>45221</v>
      </c>
      <c r="G107" s="3">
        <v>-26</v>
      </c>
      <c r="H107" s="2">
        <v>-46102.94</v>
      </c>
      <c r="I107" s="8">
        <f t="shared" si="1"/>
        <v>-2.7203729153860785E-2</v>
      </c>
    </row>
    <row r="108" spans="1:9" x14ac:dyDescent="0.2">
      <c r="A108" t="s">
        <v>230</v>
      </c>
      <c r="B108" t="s">
        <v>229</v>
      </c>
      <c r="C108" t="s">
        <v>51</v>
      </c>
      <c r="D108" s="2">
        <v>9.8699999999999992</v>
      </c>
      <c r="E108" s="2">
        <v>2.17</v>
      </c>
      <c r="F108" s="1">
        <v>45221</v>
      </c>
      <c r="G108" s="3">
        <v>-26</v>
      </c>
      <c r="H108" s="2">
        <v>-256.62</v>
      </c>
      <c r="I108" s="8">
        <f t="shared" si="1"/>
        <v>-1.5142246840361493E-4</v>
      </c>
    </row>
    <row r="109" spans="1:9" x14ac:dyDescent="0.2">
      <c r="A109" t="s">
        <v>232</v>
      </c>
      <c r="B109" t="s">
        <v>231</v>
      </c>
      <c r="C109" t="s">
        <v>36</v>
      </c>
      <c r="D109" s="2">
        <v>335.83</v>
      </c>
      <c r="E109" s="2">
        <v>0</v>
      </c>
      <c r="F109" s="1">
        <v>45214</v>
      </c>
      <c r="G109" s="3">
        <v>-23</v>
      </c>
      <c r="H109" s="2">
        <v>-7724.09</v>
      </c>
      <c r="I109" s="8">
        <f t="shared" si="1"/>
        <v>-4.5577148077767821E-3</v>
      </c>
    </row>
    <row r="110" spans="1:9" x14ac:dyDescent="0.2">
      <c r="A110" t="s">
        <v>235</v>
      </c>
      <c r="B110" t="s">
        <v>233</v>
      </c>
      <c r="C110" t="s">
        <v>234</v>
      </c>
      <c r="D110" s="2">
        <v>443.97</v>
      </c>
      <c r="E110" s="2">
        <v>42.28</v>
      </c>
      <c r="F110" s="1">
        <v>45200</v>
      </c>
      <c r="G110" s="3">
        <v>-9</v>
      </c>
      <c r="H110" s="2">
        <v>-3995.73</v>
      </c>
      <c r="I110" s="8">
        <f t="shared" si="1"/>
        <v>-2.3577402372160247E-3</v>
      </c>
    </row>
    <row r="111" spans="1:9" x14ac:dyDescent="0.2">
      <c r="A111" t="s">
        <v>237</v>
      </c>
      <c r="B111" t="s">
        <v>236</v>
      </c>
      <c r="C111" t="s">
        <v>36</v>
      </c>
      <c r="D111" s="2">
        <v>184.55</v>
      </c>
      <c r="E111" s="2">
        <v>0</v>
      </c>
      <c r="F111" s="1">
        <v>45214</v>
      </c>
      <c r="G111" s="3">
        <v>-23</v>
      </c>
      <c r="H111" s="2">
        <v>-4244.6499999999996</v>
      </c>
      <c r="I111" s="8">
        <f t="shared" si="1"/>
        <v>-2.5046192054765958E-3</v>
      </c>
    </row>
    <row r="112" spans="1:9" x14ac:dyDescent="0.2">
      <c r="A112" t="s">
        <v>239</v>
      </c>
      <c r="B112" t="s">
        <v>238</v>
      </c>
      <c r="C112" t="s">
        <v>234</v>
      </c>
      <c r="D112" s="2">
        <v>750.34</v>
      </c>
      <c r="E112" s="2">
        <v>71.459999999999994</v>
      </c>
      <c r="F112" s="1">
        <v>45200</v>
      </c>
      <c r="G112" s="3">
        <v>-9</v>
      </c>
      <c r="H112" s="2">
        <v>-6753.06</v>
      </c>
      <c r="I112" s="8">
        <f t="shared" si="1"/>
        <v>-3.9847440358417733E-3</v>
      </c>
    </row>
    <row r="113" spans="1:9" x14ac:dyDescent="0.2">
      <c r="A113" t="s">
        <v>241</v>
      </c>
      <c r="B113" t="s">
        <v>240</v>
      </c>
      <c r="C113" t="s">
        <v>56</v>
      </c>
      <c r="D113" s="2">
        <v>63.03</v>
      </c>
      <c r="E113" s="2">
        <v>6.3</v>
      </c>
      <c r="F113" s="1">
        <v>45218</v>
      </c>
      <c r="G113" s="3">
        <v>-27</v>
      </c>
      <c r="H113" s="2">
        <v>-1701.81</v>
      </c>
      <c r="I113" s="8">
        <f t="shared" si="1"/>
        <v>-1.0041784387575243E-3</v>
      </c>
    </row>
    <row r="114" spans="1:9" x14ac:dyDescent="0.2">
      <c r="A114" t="s">
        <v>243</v>
      </c>
      <c r="B114" t="s">
        <v>242</v>
      </c>
      <c r="C114" t="s">
        <v>5</v>
      </c>
      <c r="D114" s="2">
        <v>24.54</v>
      </c>
      <c r="E114" s="2">
        <v>2.4500000000000002</v>
      </c>
      <c r="F114" s="1">
        <v>45221</v>
      </c>
      <c r="G114" s="3">
        <v>-26</v>
      </c>
      <c r="H114" s="2">
        <v>-638.04</v>
      </c>
      <c r="I114" s="8">
        <f t="shared" si="1"/>
        <v>-3.7648504302175377E-4</v>
      </c>
    </row>
    <row r="115" spans="1:9" x14ac:dyDescent="0.2">
      <c r="A115" t="s">
        <v>246</v>
      </c>
      <c r="B115" t="s">
        <v>244</v>
      </c>
      <c r="C115" t="s">
        <v>245</v>
      </c>
      <c r="D115" s="2">
        <v>8433.86</v>
      </c>
      <c r="E115" s="2">
        <v>1805.45</v>
      </c>
      <c r="F115" s="1">
        <v>45212</v>
      </c>
      <c r="G115" s="3">
        <v>-23</v>
      </c>
      <c r="H115" s="2">
        <v>-193978.78</v>
      </c>
      <c r="I115" s="8">
        <f t="shared" si="1"/>
        <v>-0.1144600798282354</v>
      </c>
    </row>
    <row r="116" spans="1:9" x14ac:dyDescent="0.2">
      <c r="A116" t="s">
        <v>249</v>
      </c>
      <c r="B116" t="s">
        <v>247</v>
      </c>
      <c r="C116" t="s">
        <v>248</v>
      </c>
      <c r="D116" s="2">
        <v>137</v>
      </c>
      <c r="E116" s="2">
        <v>0</v>
      </c>
      <c r="F116" s="1">
        <v>45206</v>
      </c>
      <c r="G116" s="3">
        <v>-18</v>
      </c>
      <c r="H116" s="2">
        <v>-2466</v>
      </c>
      <c r="I116" s="8">
        <f t="shared" si="1"/>
        <v>-1.4551001756812189E-3</v>
      </c>
    </row>
    <row r="117" spans="1:9" x14ac:dyDescent="0.2">
      <c r="A117" t="s">
        <v>251</v>
      </c>
      <c r="B117" t="s">
        <v>250</v>
      </c>
      <c r="C117" t="s">
        <v>14</v>
      </c>
      <c r="D117" s="2">
        <v>746.32</v>
      </c>
      <c r="E117" s="2">
        <v>164.19</v>
      </c>
      <c r="F117" s="1">
        <v>45211</v>
      </c>
      <c r="G117" s="3">
        <v>-28</v>
      </c>
      <c r="H117" s="2">
        <v>-20896.96</v>
      </c>
      <c r="I117" s="8">
        <f t="shared" si="1"/>
        <v>-1.2330563733659124E-2</v>
      </c>
    </row>
    <row r="118" spans="1:9" x14ac:dyDescent="0.2">
      <c r="A118" t="s">
        <v>253</v>
      </c>
      <c r="B118" t="s">
        <v>252</v>
      </c>
      <c r="C118" t="s">
        <v>14</v>
      </c>
      <c r="D118" s="2">
        <v>202.74</v>
      </c>
      <c r="E118" s="2">
        <v>44.6</v>
      </c>
      <c r="F118" s="1">
        <v>45211</v>
      </c>
      <c r="G118" s="3">
        <v>-28</v>
      </c>
      <c r="H118" s="2">
        <v>-5676.72</v>
      </c>
      <c r="I118" s="8">
        <f t="shared" si="1"/>
        <v>-3.3496335236387221E-3</v>
      </c>
    </row>
    <row r="119" spans="1:9" x14ac:dyDescent="0.2">
      <c r="A119" t="s">
        <v>256</v>
      </c>
      <c r="B119" t="s">
        <v>254</v>
      </c>
      <c r="C119" t="s">
        <v>255</v>
      </c>
      <c r="D119" s="2">
        <v>1212.9100000000001</v>
      </c>
      <c r="E119" s="2">
        <v>105.47</v>
      </c>
      <c r="F119" s="1">
        <v>45211</v>
      </c>
      <c r="G119" s="3">
        <v>-20</v>
      </c>
      <c r="H119" s="2">
        <v>-24258.2</v>
      </c>
      <c r="I119" s="8">
        <f t="shared" si="1"/>
        <v>-1.4313913658438825E-2</v>
      </c>
    </row>
    <row r="120" spans="1:9" x14ac:dyDescent="0.2">
      <c r="A120" t="s">
        <v>258</v>
      </c>
      <c r="B120" t="s">
        <v>257</v>
      </c>
      <c r="C120" t="s">
        <v>8</v>
      </c>
      <c r="D120" s="2">
        <v>195735.9</v>
      </c>
      <c r="E120" s="2">
        <v>43061.9</v>
      </c>
      <c r="F120" s="1">
        <v>45219</v>
      </c>
      <c r="G120" s="3">
        <v>-24</v>
      </c>
      <c r="H120" s="2">
        <v>-4697661.5999999996</v>
      </c>
      <c r="I120" s="8">
        <f t="shared" si="1"/>
        <v>-2.7719254742298927</v>
      </c>
    </row>
    <row r="121" spans="1:9" x14ac:dyDescent="0.2">
      <c r="A121" s="5" t="s">
        <v>2</v>
      </c>
      <c r="B121" s="5" t="s">
        <v>2</v>
      </c>
      <c r="C121" s="5" t="s">
        <v>2</v>
      </c>
      <c r="D121" s="16">
        <v>1694728.68</v>
      </c>
      <c r="E121" s="7"/>
      <c r="F121" s="6"/>
      <c r="G121" s="7"/>
      <c r="H121" s="16">
        <v>11365499.779999999</v>
      </c>
      <c r="I121" s="9">
        <f>SUM(I11:I120)</f>
        <v>-6.7063831008040786</v>
      </c>
    </row>
    <row r="125" spans="1:9" x14ac:dyDescent="0.2">
      <c r="D125" s="15"/>
      <c r="H125" s="15"/>
    </row>
  </sheetData>
  <phoneticPr fontId="0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Marchi Giada</cp:lastModifiedBy>
  <cp:revision>1</cp:revision>
  <cp:lastPrinted>2023-10-16T14:31:04Z</cp:lastPrinted>
  <dcterms:created xsi:type="dcterms:W3CDTF">2023-10-16T14:05:31Z</dcterms:created>
  <dcterms:modified xsi:type="dcterms:W3CDTF">2023-10-16T14:31:13Z</dcterms:modified>
  <cp:category/>
</cp:coreProperties>
</file>