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32/ARE005204/ERD005206/TRASPARENZA/TEMPISTICA PAGAMENTI/2023/1' TRIM.2023/"/>
    </mc:Choice>
  </mc:AlternateContent>
  <xr:revisionPtr revIDLastSave="40" documentId="11_0F39B26957376522D65FC3D325A8663C7EAF654E" xr6:coauthVersionLast="47" xr6:coauthVersionMax="47" xr10:uidLastSave="{ED448EEC-7666-4DE4-88E0-E02914DBBF4F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" l="1"/>
  <c r="D103" i="1"/>
  <c r="I12" i="1" s="1"/>
  <c r="I103" i="1" l="1"/>
  <c r="I14" i="1"/>
  <c r="I19" i="1"/>
  <c r="I18" i="1"/>
  <c r="I99" i="1"/>
  <c r="I91" i="1"/>
  <c r="I83" i="1"/>
  <c r="I75" i="1"/>
  <c r="I67" i="1"/>
  <c r="I59" i="1"/>
  <c r="I51" i="1"/>
  <c r="I43" i="1"/>
  <c r="I35" i="1"/>
  <c r="I27" i="1"/>
  <c r="I17" i="1"/>
  <c r="I97" i="1"/>
  <c r="I89" i="1"/>
  <c r="I81" i="1"/>
  <c r="I73" i="1"/>
  <c r="I65" i="1"/>
  <c r="I57" i="1"/>
  <c r="I49" i="1"/>
  <c r="I41" i="1"/>
  <c r="I33" i="1"/>
  <c r="I25" i="1"/>
  <c r="I11" i="1"/>
  <c r="I96" i="1"/>
  <c r="I88" i="1"/>
  <c r="I80" i="1"/>
  <c r="I72" i="1"/>
  <c r="I64" i="1"/>
  <c r="I56" i="1"/>
  <c r="I48" i="1"/>
  <c r="I40" i="1"/>
  <c r="I32" i="1"/>
  <c r="I24" i="1"/>
  <c r="I16" i="1"/>
  <c r="I15" i="1"/>
  <c r="I13" i="1"/>
  <c r="I98" i="1"/>
  <c r="I90" i="1"/>
  <c r="I82" i="1"/>
  <c r="I74" i="1"/>
  <c r="I66" i="1"/>
  <c r="I58" i="1"/>
  <c r="I50" i="1"/>
  <c r="I42" i="1"/>
  <c r="I34" i="1"/>
  <c r="I26" i="1"/>
  <c r="I95" i="1"/>
  <c r="I87" i="1"/>
  <c r="I79" i="1"/>
  <c r="I71" i="1"/>
  <c r="I63" i="1"/>
  <c r="I55" i="1"/>
  <c r="I47" i="1"/>
  <c r="I39" i="1"/>
  <c r="I31" i="1"/>
  <c r="I23" i="1"/>
  <c r="I102" i="1"/>
  <c r="I94" i="1"/>
  <c r="I86" i="1"/>
  <c r="I78" i="1"/>
  <c r="I70" i="1"/>
  <c r="I62" i="1"/>
  <c r="I54" i="1"/>
  <c r="I46" i="1"/>
  <c r="I38" i="1"/>
  <c r="I30" i="1"/>
  <c r="I22" i="1"/>
  <c r="I101" i="1"/>
  <c r="I93" i="1"/>
  <c r="I85" i="1"/>
  <c r="I77" i="1"/>
  <c r="I69" i="1"/>
  <c r="I61" i="1"/>
  <c r="I53" i="1"/>
  <c r="I45" i="1"/>
  <c r="I37" i="1"/>
  <c r="I29" i="1"/>
  <c r="I21" i="1"/>
  <c r="I100" i="1"/>
  <c r="I92" i="1"/>
  <c r="I84" i="1"/>
  <c r="I76" i="1"/>
  <c r="I68" i="1"/>
  <c r="I60" i="1"/>
  <c r="I52" i="1"/>
  <c r="I44" i="1"/>
  <c r="I36" i="1"/>
  <c r="I28" i="1"/>
  <c r="I20" i="1"/>
</calcChain>
</file>

<file path=xl/sharedStrings.xml><?xml version="1.0" encoding="utf-8"?>
<sst xmlns="http://schemas.openxmlformats.org/spreadsheetml/2006/main" count="289" uniqueCount="227">
  <si>
    <t>N95119</t>
  </si>
  <si>
    <t>EDENRED ITALIA S.R.L.</t>
  </si>
  <si>
    <t/>
  </si>
  <si>
    <t>FT/2022/256</t>
  </si>
  <si>
    <t>4600093447</t>
  </si>
  <si>
    <t>TRENITALIA S.P.A. A SOCIO UNICO</t>
  </si>
  <si>
    <t>FT/2022/253</t>
  </si>
  <si>
    <t>U7300010416728</t>
  </si>
  <si>
    <t>UNIPOLRENTAL S.P.A.(EX CAR SERVE R)</t>
  </si>
  <si>
    <t>FT/2022/257</t>
  </si>
  <si>
    <t>U7300010416727</t>
  </si>
  <si>
    <t>FT/2022/258</t>
  </si>
  <si>
    <t>115051/2022/V1</t>
  </si>
  <si>
    <t>GBR ROSSETTO SPA</t>
  </si>
  <si>
    <t>FT/2022/254</t>
  </si>
  <si>
    <t>N59647</t>
  </si>
  <si>
    <t>FT/2022/255</t>
  </si>
  <si>
    <t>22106963</t>
  </si>
  <si>
    <t>ITD SOLUTIONS S.P.A.</t>
  </si>
  <si>
    <t>FT/2022/260</t>
  </si>
  <si>
    <t>18602250000067</t>
  </si>
  <si>
    <t>IREN AMBIENTE S.P.A.</t>
  </si>
  <si>
    <t>FT/2022/259</t>
  </si>
  <si>
    <t>18602250000066</t>
  </si>
  <si>
    <t>FT/2022/261</t>
  </si>
  <si>
    <t>3092/06</t>
  </si>
  <si>
    <t>TECNOLASER EUROPA SRL</t>
  </si>
  <si>
    <t>FT/2022/264</t>
  </si>
  <si>
    <t>3087/06</t>
  </si>
  <si>
    <t>FT/2022/266</t>
  </si>
  <si>
    <t>3090/06</t>
  </si>
  <si>
    <t>FT/2022/265</t>
  </si>
  <si>
    <t>3091/06</t>
  </si>
  <si>
    <t>FT/2022/268</t>
  </si>
  <si>
    <t>3088/06</t>
  </si>
  <si>
    <t>FT/2022/267</t>
  </si>
  <si>
    <t>3089/06</t>
  </si>
  <si>
    <t>FT/2022/269</t>
  </si>
  <si>
    <t>485/2</t>
  </si>
  <si>
    <t>TEAM MEMORES COMPUTER S.P.A.</t>
  </si>
  <si>
    <t>FT/2022/262</t>
  </si>
  <si>
    <t>484/2</t>
  </si>
  <si>
    <t>FT/2022/263</t>
  </si>
  <si>
    <t>350/05</t>
  </si>
  <si>
    <t>FT/2023/1</t>
  </si>
  <si>
    <t>112207939200</t>
  </si>
  <si>
    <t>HERA S.P.A.</t>
  </si>
  <si>
    <t>FT/2023/7</t>
  </si>
  <si>
    <t>2204002262</t>
  </si>
  <si>
    <t>TPER SPA</t>
  </si>
  <si>
    <t>FT/2023/8</t>
  </si>
  <si>
    <t>4600102278</t>
  </si>
  <si>
    <t>FT/2023/9</t>
  </si>
  <si>
    <t>9501078593</t>
  </si>
  <si>
    <t>ITALIANA PETROLI S.P.A.</t>
  </si>
  <si>
    <t>FT/2023/2</t>
  </si>
  <si>
    <t>823000000966</t>
  </si>
  <si>
    <t>A2A ENERGIA SPA</t>
  </si>
  <si>
    <t>FT/2023/3</t>
  </si>
  <si>
    <t>599/07</t>
  </si>
  <si>
    <t>FT/2023/5</t>
  </si>
  <si>
    <t>598/07</t>
  </si>
  <si>
    <t>FT/2023/6</t>
  </si>
  <si>
    <t>U7300010000000</t>
  </si>
  <si>
    <t>FT/2023/4</t>
  </si>
  <si>
    <t>2023SPF00005</t>
  </si>
  <si>
    <t>TEP S.P.A.</t>
  </si>
  <si>
    <t>FT/2023/19</t>
  </si>
  <si>
    <t>1/EL</t>
  </si>
  <si>
    <t>SCS AZIONINNOVA SPA</t>
  </si>
  <si>
    <t>FT/2023/30</t>
  </si>
  <si>
    <t>2023SPF00009</t>
  </si>
  <si>
    <t>FT/2023/20</t>
  </si>
  <si>
    <t>112300408142</t>
  </si>
  <si>
    <t>FT/2023/18</t>
  </si>
  <si>
    <t>23100417</t>
  </si>
  <si>
    <t>FT/2023/23</t>
  </si>
  <si>
    <t>P45</t>
  </si>
  <si>
    <t>SI COMPUTER S.P.A.</t>
  </si>
  <si>
    <t>FT/2023/12</t>
  </si>
  <si>
    <t>N42953</t>
  </si>
  <si>
    <t>FT/2023/13</t>
  </si>
  <si>
    <t>PA002-23</t>
  </si>
  <si>
    <t>KAIROS CONSULTING S.R.L.</t>
  </si>
  <si>
    <t>FT/2023/24</t>
  </si>
  <si>
    <t>P51</t>
  </si>
  <si>
    <t>FT/2023/14</t>
  </si>
  <si>
    <t>112300472282</t>
  </si>
  <si>
    <t>FT/2023/36</t>
  </si>
  <si>
    <t>FATTPA 1_23</t>
  </si>
  <si>
    <t>M.B.S. S.R.L.</t>
  </si>
  <si>
    <t>FT/2023/10</t>
  </si>
  <si>
    <t>6/EL</t>
  </si>
  <si>
    <t>FT/2023/11</t>
  </si>
  <si>
    <t>5/B.O.</t>
  </si>
  <si>
    <t>BE OPEN SRL</t>
  </si>
  <si>
    <t>FT/2023/21</t>
  </si>
  <si>
    <t>112300613341</t>
  </si>
  <si>
    <t>FT/2023/37</t>
  </si>
  <si>
    <t>2023900953</t>
  </si>
  <si>
    <t>ENGINEERING S.P.A.</t>
  </si>
  <si>
    <t>FT/2023/15</t>
  </si>
  <si>
    <t>2023900949</t>
  </si>
  <si>
    <t>FT/2023/16</t>
  </si>
  <si>
    <t>2023900950</t>
  </si>
  <si>
    <t>FT/2023/17</t>
  </si>
  <si>
    <t>1/PA</t>
  </si>
  <si>
    <t>KITCHEN SOCIETA' COOPERATIVA</t>
  </si>
  <si>
    <t>FT/2023/22</t>
  </si>
  <si>
    <t>5</t>
  </si>
  <si>
    <t>Y.U.PPIES' SERVICES SRL</t>
  </si>
  <si>
    <t>FT/2023/27</t>
  </si>
  <si>
    <t>1023021727</t>
  </si>
  <si>
    <t>POSTE ITALIANE S.P.A.</t>
  </si>
  <si>
    <t>FT/2023/48</t>
  </si>
  <si>
    <t>3230046340</t>
  </si>
  <si>
    <t>FT/2023/49</t>
  </si>
  <si>
    <t>10/A</t>
  </si>
  <si>
    <t>STAR LIFT S.R.L.</t>
  </si>
  <si>
    <t>FT/2023/39</t>
  </si>
  <si>
    <t>2100000012</t>
  </si>
  <si>
    <t>SOCIETÀ EMILIANA TRASPORTI AUTOFILOVIARI S.P.A.</t>
  </si>
  <si>
    <t>FT/2023/44</t>
  </si>
  <si>
    <t>9501152308</t>
  </si>
  <si>
    <t>FT/2023/38</t>
  </si>
  <si>
    <t>10/EL</t>
  </si>
  <si>
    <t>FT/2023/34</t>
  </si>
  <si>
    <t>2100000013</t>
  </si>
  <si>
    <t>FT/2023/45</t>
  </si>
  <si>
    <t>004299625868</t>
  </si>
  <si>
    <t>ENEL ENERGIA SPA</t>
  </si>
  <si>
    <t>FT/2023/50</t>
  </si>
  <si>
    <t>004299625867</t>
  </si>
  <si>
    <t>FT/2023/51</t>
  </si>
  <si>
    <t>2100000021</t>
  </si>
  <si>
    <t>FT/2023/46</t>
  </si>
  <si>
    <t>004299625870</t>
  </si>
  <si>
    <t>FT/2023/52</t>
  </si>
  <si>
    <t>004299625866</t>
  </si>
  <si>
    <t>FT/2023/53</t>
  </si>
  <si>
    <t>004299625869</t>
  </si>
  <si>
    <t>FT/2023/54</t>
  </si>
  <si>
    <t>41/PA</t>
  </si>
  <si>
    <t>STUDIO NALDI SRL</t>
  </si>
  <si>
    <t>FT/2023/57</t>
  </si>
  <si>
    <t>3230063519</t>
  </si>
  <si>
    <t>FT/2023/62</t>
  </si>
  <si>
    <t>3230063520</t>
  </si>
  <si>
    <t>FT/2023/63</t>
  </si>
  <si>
    <t>000014T RA</t>
  </si>
  <si>
    <t>START ROMAGNA S.P.A.</t>
  </si>
  <si>
    <t>FT/2023/58</t>
  </si>
  <si>
    <t>000020T FC</t>
  </si>
  <si>
    <t>FT/2023/60</t>
  </si>
  <si>
    <t>004307871995</t>
  </si>
  <si>
    <t>FT/2023/55</t>
  </si>
  <si>
    <t>000072T RN</t>
  </si>
  <si>
    <t>FT/2023/59</t>
  </si>
  <si>
    <t>14</t>
  </si>
  <si>
    <t>VACCARI MARCO - REVISORE UNICO</t>
  </si>
  <si>
    <t>FT/2023/41</t>
  </si>
  <si>
    <t>004308021964</t>
  </si>
  <si>
    <t>FT/2023/56</t>
  </si>
  <si>
    <t>N45046</t>
  </si>
  <si>
    <t>FT/2023/73</t>
  </si>
  <si>
    <t>112301359928</t>
  </si>
  <si>
    <t>FT/2023/74</t>
  </si>
  <si>
    <t>112301411650</t>
  </si>
  <si>
    <t>FT/2023/87</t>
  </si>
  <si>
    <t>V2/514141</t>
  </si>
  <si>
    <t>ERREBIAN S.P.A.</t>
  </si>
  <si>
    <t>FT/2023/61</t>
  </si>
  <si>
    <t>V2/514142</t>
  </si>
  <si>
    <t>FT/2023/64</t>
  </si>
  <si>
    <t>V2/514143</t>
  </si>
  <si>
    <t>FT/2023/65</t>
  </si>
  <si>
    <t>V2/514144</t>
  </si>
  <si>
    <t>FT/2023/66</t>
  </si>
  <si>
    <t>FT E-7537</t>
  </si>
  <si>
    <t>CLARA SPA</t>
  </si>
  <si>
    <t>FT/2023/75</t>
  </si>
  <si>
    <t>V2/514306</t>
  </si>
  <si>
    <t>FT/2023/67</t>
  </si>
  <si>
    <t>V2/514307</t>
  </si>
  <si>
    <t>FT/2023/68</t>
  </si>
  <si>
    <t>V2/514308</t>
  </si>
  <si>
    <t>FT/2023/69</t>
  </si>
  <si>
    <t>V2/514310</t>
  </si>
  <si>
    <t>FT/2023/70</t>
  </si>
  <si>
    <t>V2/514800</t>
  </si>
  <si>
    <t>FT/2023/71</t>
  </si>
  <si>
    <t>V2/514309</t>
  </si>
  <si>
    <t>FT/2023/72</t>
  </si>
  <si>
    <t>2100000037</t>
  </si>
  <si>
    <t>FT/2023/86</t>
  </si>
  <si>
    <t>004308332795</t>
  </si>
  <si>
    <t>FT/2023/77</t>
  </si>
  <si>
    <t>004308332799</t>
  </si>
  <si>
    <t>FT/2023/78</t>
  </si>
  <si>
    <t>004308332798</t>
  </si>
  <si>
    <t>FT/2023/79</t>
  </si>
  <si>
    <t>004308332796</t>
  </si>
  <si>
    <t>FT/2023/80</t>
  </si>
  <si>
    <t>004308332797</t>
  </si>
  <si>
    <t>FT/2023/81</t>
  </si>
  <si>
    <t>004308923658</t>
  </si>
  <si>
    <t>FT/2023/82</t>
  </si>
  <si>
    <t>0000374/VET</t>
  </si>
  <si>
    <t>ALEA AMBIENTE SPA</t>
  </si>
  <si>
    <t>FT/2023/76</t>
  </si>
  <si>
    <t>004317183333</t>
  </si>
  <si>
    <t>FT/2023/83</t>
  </si>
  <si>
    <t>FT A-49327</t>
  </si>
  <si>
    <t>FT/2023/84</t>
  </si>
  <si>
    <t>18602350000053</t>
  </si>
  <si>
    <t>FT/2023/85</t>
  </si>
  <si>
    <t>Riferimento</t>
  </si>
  <si>
    <t>Nome / Ragione sociale</t>
  </si>
  <si>
    <t>Importo imposte</t>
  </si>
  <si>
    <t>Data scadenza</t>
  </si>
  <si>
    <t>Protocollo</t>
  </si>
  <si>
    <t>Data pagamento - data scadenza</t>
  </si>
  <si>
    <t>Giorni per importo</t>
  </si>
  <si>
    <t>Imp. base imponibile al netto note credito e ritenute</t>
  </si>
  <si>
    <t>Tempistica pagamenti</t>
  </si>
  <si>
    <t>TOTALE 1' TRIMESTRE 2023</t>
  </si>
  <si>
    <t>TEMPESTIVITA' PAGAMENTI DAL 01.01.2023 AL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</si>
</sst>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43" fontId="2" fillId="3" borderId="1" xfId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5ACBD0C8-E537-42DC-87C1-E7042421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105"/>
  <sheetViews>
    <sheetView tabSelected="1" zoomScaleNormal="100" workbookViewId="0">
      <selection activeCell="C8" sqref="C8:D8"/>
    </sheetView>
  </sheetViews>
  <sheetFormatPr defaultRowHeight="11.5" x14ac:dyDescent="0.25"/>
  <cols>
    <col min="1" max="1" width="15" style="1" bestFit="1" customWidth="1"/>
    <col min="2" max="2" width="16" style="1" bestFit="1" customWidth="1"/>
    <col min="3" max="3" width="42.1796875" style="1" customWidth="1"/>
    <col min="4" max="4" width="15.54296875" style="5" customWidth="1"/>
    <col min="5" max="5" width="12" style="5" customWidth="1"/>
    <col min="6" max="6" width="11" style="1" customWidth="1"/>
    <col min="7" max="7" width="11.54296875" style="1" customWidth="1"/>
    <col min="8" max="8" width="14.26953125" style="5" customWidth="1"/>
    <col min="9" max="16384" width="8.7265625" style="1"/>
  </cols>
  <sheetData>
    <row r="8" spans="1:9" x14ac:dyDescent="0.25">
      <c r="C8" s="17" t="s">
        <v>226</v>
      </c>
      <c r="D8" s="17"/>
    </row>
    <row r="10" spans="1:9" s="13" customFormat="1" ht="46" x14ac:dyDescent="0.25">
      <c r="A10" s="11" t="s">
        <v>220</v>
      </c>
      <c r="B10" s="11" t="s">
        <v>216</v>
      </c>
      <c r="C10" s="11" t="s">
        <v>217</v>
      </c>
      <c r="D10" s="10" t="s">
        <v>223</v>
      </c>
      <c r="E10" s="10" t="s">
        <v>218</v>
      </c>
      <c r="F10" s="12" t="s">
        <v>219</v>
      </c>
      <c r="G10" s="12" t="s">
        <v>221</v>
      </c>
      <c r="H10" s="10" t="s">
        <v>222</v>
      </c>
      <c r="I10" s="10" t="s">
        <v>224</v>
      </c>
    </row>
    <row r="11" spans="1:9" x14ac:dyDescent="0.25">
      <c r="A11" s="1" t="s">
        <v>3</v>
      </c>
      <c r="B11" s="1" t="s">
        <v>0</v>
      </c>
      <c r="C11" s="1" t="s">
        <v>1</v>
      </c>
      <c r="D11" s="3">
        <v>-213.72</v>
      </c>
      <c r="E11" s="3">
        <v>-8.5500000000000007</v>
      </c>
      <c r="F11" s="2">
        <v>44944</v>
      </c>
      <c r="G11" s="4">
        <v>-5</v>
      </c>
      <c r="H11" s="3">
        <v>1068.5999999999999</v>
      </c>
      <c r="I11" s="5">
        <f t="shared" ref="I11:I42" si="0">H11/D$103</f>
        <v>5.2087479591271524E-4</v>
      </c>
    </row>
    <row r="12" spans="1:9" x14ac:dyDescent="0.25">
      <c r="A12" s="1" t="s">
        <v>6</v>
      </c>
      <c r="B12" s="1" t="s">
        <v>4</v>
      </c>
      <c r="C12" s="1" t="s">
        <v>5</v>
      </c>
      <c r="D12" s="3">
        <v>21.82</v>
      </c>
      <c r="E12" s="3">
        <v>2.1800000000000002</v>
      </c>
      <c r="F12" s="2">
        <v>44938</v>
      </c>
      <c r="G12" s="4">
        <v>1</v>
      </c>
      <c r="H12" s="3">
        <v>21.82</v>
      </c>
      <c r="I12" s="5">
        <f t="shared" si="0"/>
        <v>1.0635867533984136E-5</v>
      </c>
    </row>
    <row r="13" spans="1:9" x14ac:dyDescent="0.25">
      <c r="A13" s="1" t="s">
        <v>9</v>
      </c>
      <c r="B13" s="1" t="s">
        <v>7</v>
      </c>
      <c r="C13" s="1" t="s">
        <v>8</v>
      </c>
      <c r="D13" s="3">
        <v>3134.25</v>
      </c>
      <c r="E13" s="3">
        <v>689.54</v>
      </c>
      <c r="F13" s="2">
        <v>44938</v>
      </c>
      <c r="G13" s="4">
        <v>1</v>
      </c>
      <c r="H13" s="3">
        <v>3134.25</v>
      </c>
      <c r="I13" s="5">
        <f t="shared" si="0"/>
        <v>1.527748295984866E-3</v>
      </c>
    </row>
    <row r="14" spans="1:9" x14ac:dyDescent="0.25">
      <c r="A14" s="1" t="s">
        <v>11</v>
      </c>
      <c r="B14" s="1" t="s">
        <v>10</v>
      </c>
      <c r="C14" s="1" t="s">
        <v>8</v>
      </c>
      <c r="D14" s="3">
        <v>3134.25</v>
      </c>
      <c r="E14" s="3">
        <v>689.54</v>
      </c>
      <c r="F14" s="2">
        <v>44938</v>
      </c>
      <c r="G14" s="4">
        <v>1</v>
      </c>
      <c r="H14" s="3">
        <v>3134.25</v>
      </c>
      <c r="I14" s="5">
        <f t="shared" si="0"/>
        <v>1.527748295984866E-3</v>
      </c>
    </row>
    <row r="15" spans="1:9" x14ac:dyDescent="0.25">
      <c r="A15" s="1" t="s">
        <v>14</v>
      </c>
      <c r="B15" s="1" t="s">
        <v>12</v>
      </c>
      <c r="C15" s="1" t="s">
        <v>13</v>
      </c>
      <c r="D15" s="3">
        <v>4524.22</v>
      </c>
      <c r="E15" s="3">
        <v>995.33</v>
      </c>
      <c r="F15" s="2">
        <v>44945</v>
      </c>
      <c r="G15" s="4">
        <v>-6</v>
      </c>
      <c r="H15" s="3">
        <v>-27145.32</v>
      </c>
      <c r="I15" s="5">
        <f t="shared" si="0"/>
        <v>-1.323162363371266E-2</v>
      </c>
    </row>
    <row r="16" spans="1:9" x14ac:dyDescent="0.25">
      <c r="A16" s="1" t="s">
        <v>16</v>
      </c>
      <c r="B16" s="1" t="s">
        <v>15</v>
      </c>
      <c r="C16" s="1" t="s">
        <v>1</v>
      </c>
      <c r="D16" s="3">
        <v>33099.199999999997</v>
      </c>
      <c r="E16" s="3">
        <v>1323.97</v>
      </c>
      <c r="F16" s="2">
        <v>44944</v>
      </c>
      <c r="G16" s="4">
        <v>-5</v>
      </c>
      <c r="H16" s="3">
        <v>-165496</v>
      </c>
      <c r="I16" s="5">
        <f t="shared" si="0"/>
        <v>-8.0668814546482059E-2</v>
      </c>
    </row>
    <row r="17" spans="1:9" x14ac:dyDescent="0.25">
      <c r="A17" s="1" t="s">
        <v>19</v>
      </c>
      <c r="B17" s="1" t="s">
        <v>17</v>
      </c>
      <c r="C17" s="1" t="s">
        <v>18</v>
      </c>
      <c r="D17" s="3">
        <v>1227.5899999999999</v>
      </c>
      <c r="E17" s="3">
        <v>270.07</v>
      </c>
      <c r="F17" s="2">
        <v>44944</v>
      </c>
      <c r="G17" s="4">
        <v>-5</v>
      </c>
      <c r="H17" s="3">
        <v>-6137.95</v>
      </c>
      <c r="I17" s="5">
        <f t="shared" si="0"/>
        <v>-2.9918617383234611E-3</v>
      </c>
    </row>
    <row r="18" spans="1:9" x14ac:dyDescent="0.25">
      <c r="A18" s="1" t="s">
        <v>22</v>
      </c>
      <c r="B18" s="1" t="s">
        <v>20</v>
      </c>
      <c r="C18" s="1" t="s">
        <v>21</v>
      </c>
      <c r="D18" s="3">
        <v>1678.47</v>
      </c>
      <c r="E18" s="3">
        <v>159.85</v>
      </c>
      <c r="F18" s="2">
        <v>44941</v>
      </c>
      <c r="G18" s="4">
        <v>2</v>
      </c>
      <c r="H18" s="3">
        <v>3356.94</v>
      </c>
      <c r="I18" s="5">
        <f t="shared" si="0"/>
        <v>1.6362955618484283E-3</v>
      </c>
    </row>
    <row r="19" spans="1:9" x14ac:dyDescent="0.25">
      <c r="A19" s="1" t="s">
        <v>24</v>
      </c>
      <c r="B19" s="1" t="s">
        <v>23</v>
      </c>
      <c r="C19" s="1" t="s">
        <v>21</v>
      </c>
      <c r="D19" s="3">
        <v>377.81</v>
      </c>
      <c r="E19" s="3">
        <v>35.979999999999997</v>
      </c>
      <c r="F19" s="2">
        <v>44941</v>
      </c>
      <c r="G19" s="4">
        <v>2</v>
      </c>
      <c r="H19" s="3">
        <v>755.62</v>
      </c>
      <c r="I19" s="5">
        <f t="shared" si="0"/>
        <v>3.6831687562003171E-4</v>
      </c>
    </row>
    <row r="20" spans="1:9" x14ac:dyDescent="0.25">
      <c r="A20" s="1" t="s">
        <v>27</v>
      </c>
      <c r="B20" s="1" t="s">
        <v>25</v>
      </c>
      <c r="C20" s="1" t="s">
        <v>26</v>
      </c>
      <c r="D20" s="3">
        <v>4858.79</v>
      </c>
      <c r="E20" s="3">
        <v>1068.93</v>
      </c>
      <c r="F20" s="2">
        <v>44947</v>
      </c>
      <c r="G20" s="4">
        <v>-1</v>
      </c>
      <c r="H20" s="3">
        <v>-4858.79</v>
      </c>
      <c r="I20" s="5">
        <f t="shared" si="0"/>
        <v>-2.3683522830177258E-3</v>
      </c>
    </row>
    <row r="21" spans="1:9" x14ac:dyDescent="0.25">
      <c r="A21" s="1" t="s">
        <v>29</v>
      </c>
      <c r="B21" s="1" t="s">
        <v>28</v>
      </c>
      <c r="C21" s="1" t="s">
        <v>26</v>
      </c>
      <c r="D21" s="3">
        <v>100.9</v>
      </c>
      <c r="E21" s="3">
        <v>22.2</v>
      </c>
      <c r="F21" s="2">
        <v>44947</v>
      </c>
      <c r="G21" s="4">
        <v>-1</v>
      </c>
      <c r="H21" s="3">
        <v>-100.9</v>
      </c>
      <c r="I21" s="5">
        <f t="shared" si="0"/>
        <v>-4.9182357203437183E-5</v>
      </c>
    </row>
    <row r="22" spans="1:9" x14ac:dyDescent="0.25">
      <c r="A22" s="1" t="s">
        <v>31</v>
      </c>
      <c r="B22" s="1" t="s">
        <v>30</v>
      </c>
      <c r="C22" s="1" t="s">
        <v>26</v>
      </c>
      <c r="D22" s="3">
        <v>178.56</v>
      </c>
      <c r="E22" s="3">
        <v>39.28</v>
      </c>
      <c r="F22" s="2">
        <v>44948</v>
      </c>
      <c r="G22" s="4">
        <v>-2</v>
      </c>
      <c r="H22" s="3">
        <v>-357.12</v>
      </c>
      <c r="I22" s="5">
        <f t="shared" si="0"/>
        <v>-1.7407337368177884E-4</v>
      </c>
    </row>
    <row r="23" spans="1:9" x14ac:dyDescent="0.25">
      <c r="A23" s="1" t="s">
        <v>33</v>
      </c>
      <c r="B23" s="1" t="s">
        <v>32</v>
      </c>
      <c r="C23" s="1" t="s">
        <v>26</v>
      </c>
      <c r="D23" s="3">
        <v>793.94</v>
      </c>
      <c r="E23" s="3">
        <v>174.67</v>
      </c>
      <c r="F23" s="2">
        <v>44950</v>
      </c>
      <c r="G23" s="4">
        <v>-4</v>
      </c>
      <c r="H23" s="3">
        <v>-3175.76</v>
      </c>
      <c r="I23" s="5">
        <f t="shared" si="0"/>
        <v>-1.5479817910048332E-3</v>
      </c>
    </row>
    <row r="24" spans="1:9" x14ac:dyDescent="0.25">
      <c r="A24" s="1" t="s">
        <v>35</v>
      </c>
      <c r="B24" s="1" t="s">
        <v>34</v>
      </c>
      <c r="C24" s="1" t="s">
        <v>26</v>
      </c>
      <c r="D24" s="3">
        <v>125.96</v>
      </c>
      <c r="E24" s="3">
        <v>27.71</v>
      </c>
      <c r="F24" s="2">
        <v>44951</v>
      </c>
      <c r="G24" s="4">
        <v>-5</v>
      </c>
      <c r="H24" s="3">
        <v>-629.79999999999995</v>
      </c>
      <c r="I24" s="5">
        <f t="shared" si="0"/>
        <v>-3.0698759729162273E-4</v>
      </c>
    </row>
    <row r="25" spans="1:9" x14ac:dyDescent="0.25">
      <c r="A25" s="1" t="s">
        <v>37</v>
      </c>
      <c r="B25" s="1" t="s">
        <v>36</v>
      </c>
      <c r="C25" s="1" t="s">
        <v>26</v>
      </c>
      <c r="D25" s="3">
        <v>1370.77</v>
      </c>
      <c r="E25" s="3">
        <v>301.57</v>
      </c>
      <c r="F25" s="2">
        <v>44951</v>
      </c>
      <c r="G25" s="4">
        <v>-5</v>
      </c>
      <c r="H25" s="3">
        <v>-6853.85</v>
      </c>
      <c r="I25" s="5">
        <f t="shared" si="0"/>
        <v>-3.340817630513161E-3</v>
      </c>
    </row>
    <row r="26" spans="1:9" x14ac:dyDescent="0.25">
      <c r="A26" s="1" t="s">
        <v>40</v>
      </c>
      <c r="B26" s="1" t="s">
        <v>38</v>
      </c>
      <c r="C26" s="1" t="s">
        <v>39</v>
      </c>
      <c r="D26" s="3">
        <v>13446.53</v>
      </c>
      <c r="E26" s="3">
        <v>2958.24</v>
      </c>
      <c r="F26" s="2">
        <v>44951</v>
      </c>
      <c r="G26" s="4">
        <v>-12</v>
      </c>
      <c r="H26" s="3">
        <v>-161358.35999999999</v>
      </c>
      <c r="I26" s="5">
        <f t="shared" si="0"/>
        <v>-7.8651977198025858E-2</v>
      </c>
    </row>
    <row r="27" spans="1:9" x14ac:dyDescent="0.25">
      <c r="A27" s="1" t="s">
        <v>42</v>
      </c>
      <c r="B27" s="1" t="s">
        <v>41</v>
      </c>
      <c r="C27" s="1" t="s">
        <v>39</v>
      </c>
      <c r="D27" s="3">
        <v>4967.04</v>
      </c>
      <c r="E27" s="3">
        <v>1092.75</v>
      </c>
      <c r="F27" s="2">
        <v>44951</v>
      </c>
      <c r="G27" s="4">
        <v>-12</v>
      </c>
      <c r="H27" s="3">
        <v>-59604.480000000003</v>
      </c>
      <c r="I27" s="5">
        <f t="shared" si="0"/>
        <v>-2.9053407594500768E-2</v>
      </c>
    </row>
    <row r="28" spans="1:9" x14ac:dyDescent="0.25">
      <c r="A28" s="1" t="s">
        <v>44</v>
      </c>
      <c r="B28" s="1" t="s">
        <v>43</v>
      </c>
      <c r="C28" s="1" t="s">
        <v>26</v>
      </c>
      <c r="D28" s="3">
        <v>585.24</v>
      </c>
      <c r="E28" s="3">
        <v>128.75</v>
      </c>
      <c r="F28" s="2">
        <v>44948</v>
      </c>
      <c r="G28" s="4">
        <v>-4</v>
      </c>
      <c r="H28" s="3">
        <v>-2340.96</v>
      </c>
      <c r="I28" s="5">
        <f t="shared" si="0"/>
        <v>-1.1410696820511228E-3</v>
      </c>
    </row>
    <row r="29" spans="1:9" x14ac:dyDescent="0.25">
      <c r="A29" s="1" t="s">
        <v>47</v>
      </c>
      <c r="B29" s="1" t="s">
        <v>45</v>
      </c>
      <c r="C29" s="1" t="s">
        <v>46</v>
      </c>
      <c r="D29" s="3">
        <v>63.69</v>
      </c>
      <c r="E29" s="3">
        <v>6.37</v>
      </c>
      <c r="F29" s="2">
        <v>44956</v>
      </c>
      <c r="G29" s="4">
        <v>-10</v>
      </c>
      <c r="H29" s="3">
        <v>-636.9</v>
      </c>
      <c r="I29" s="5">
        <f t="shared" si="0"/>
        <v>-3.1044839745162674E-4</v>
      </c>
    </row>
    <row r="30" spans="1:9" x14ac:dyDescent="0.25">
      <c r="A30" s="1" t="s">
        <v>50</v>
      </c>
      <c r="B30" s="1" t="s">
        <v>48</v>
      </c>
      <c r="C30" s="1" t="s">
        <v>49</v>
      </c>
      <c r="D30" s="3">
        <v>24975</v>
      </c>
      <c r="E30" s="3">
        <v>0</v>
      </c>
      <c r="F30" s="2">
        <v>44959</v>
      </c>
      <c r="G30" s="4">
        <v>-9</v>
      </c>
      <c r="H30" s="3">
        <v>-224775</v>
      </c>
      <c r="I30" s="5">
        <f t="shared" si="0"/>
        <v>-0.10956357126266196</v>
      </c>
    </row>
    <row r="31" spans="1:9" x14ac:dyDescent="0.25">
      <c r="A31" s="1" t="s">
        <v>52</v>
      </c>
      <c r="B31" s="1" t="s">
        <v>51</v>
      </c>
      <c r="C31" s="1" t="s">
        <v>5</v>
      </c>
      <c r="D31" s="3">
        <v>90.18</v>
      </c>
      <c r="E31" s="3">
        <v>9.02</v>
      </c>
      <c r="F31" s="2">
        <v>44959</v>
      </c>
      <c r="G31" s="4">
        <v>-10</v>
      </c>
      <c r="H31" s="3">
        <v>-901.8</v>
      </c>
      <c r="I31" s="5">
        <f t="shared" si="0"/>
        <v>-4.3957036398473387E-4</v>
      </c>
    </row>
    <row r="32" spans="1:9" x14ac:dyDescent="0.25">
      <c r="A32" s="1" t="s">
        <v>55</v>
      </c>
      <c r="B32" s="1" t="s">
        <v>53</v>
      </c>
      <c r="C32" s="1" t="s">
        <v>54</v>
      </c>
      <c r="D32" s="3">
        <v>456.27</v>
      </c>
      <c r="E32" s="3">
        <v>100.38</v>
      </c>
      <c r="F32" s="2">
        <v>44960</v>
      </c>
      <c r="G32" s="4">
        <v>-17</v>
      </c>
      <c r="H32" s="3">
        <v>-7756.59</v>
      </c>
      <c r="I32" s="5">
        <f t="shared" si="0"/>
        <v>-3.7808461849416137E-3</v>
      </c>
    </row>
    <row r="33" spans="1:9" x14ac:dyDescent="0.25">
      <c r="A33" s="1" t="s">
        <v>58</v>
      </c>
      <c r="B33" s="1" t="s">
        <v>56</v>
      </c>
      <c r="C33" s="1" t="s">
        <v>57</v>
      </c>
      <c r="D33" s="3">
        <v>5090.25</v>
      </c>
      <c r="E33" s="3">
        <v>1119.8499999999999</v>
      </c>
      <c r="F33" s="2">
        <v>44968</v>
      </c>
      <c r="G33" s="4">
        <v>-25</v>
      </c>
      <c r="H33" s="3">
        <v>-127256.25</v>
      </c>
      <c r="I33" s="5">
        <f t="shared" si="0"/>
        <v>-6.2029359205846409E-2</v>
      </c>
    </row>
    <row r="34" spans="1:9" x14ac:dyDescent="0.25">
      <c r="A34" s="1" t="s">
        <v>60</v>
      </c>
      <c r="B34" s="1" t="s">
        <v>59</v>
      </c>
      <c r="C34" s="1" t="s">
        <v>26</v>
      </c>
      <c r="D34" s="3">
        <v>206.97</v>
      </c>
      <c r="E34" s="3">
        <v>45.53</v>
      </c>
      <c r="F34" s="2">
        <v>44965</v>
      </c>
      <c r="G34" s="4">
        <v>-21</v>
      </c>
      <c r="H34" s="3">
        <v>-4346.37</v>
      </c>
      <c r="I34" s="5">
        <f t="shared" si="0"/>
        <v>-2.1185799987938876E-3</v>
      </c>
    </row>
    <row r="35" spans="1:9" x14ac:dyDescent="0.25">
      <c r="A35" s="1" t="s">
        <v>62</v>
      </c>
      <c r="B35" s="1" t="s">
        <v>61</v>
      </c>
      <c r="C35" s="1" t="s">
        <v>26</v>
      </c>
      <c r="D35" s="3">
        <v>258.01</v>
      </c>
      <c r="E35" s="3">
        <v>56.76</v>
      </c>
      <c r="F35" s="2">
        <v>44965</v>
      </c>
      <c r="G35" s="4">
        <v>-21</v>
      </c>
      <c r="H35" s="3">
        <v>-5418.21</v>
      </c>
      <c r="I35" s="5">
        <f t="shared" si="0"/>
        <v>-2.6410340894275062E-3</v>
      </c>
    </row>
    <row r="36" spans="1:9" x14ac:dyDescent="0.25">
      <c r="A36" s="1" t="s">
        <v>64</v>
      </c>
      <c r="B36" s="1" t="s">
        <v>63</v>
      </c>
      <c r="C36" s="1" t="s">
        <v>8</v>
      </c>
      <c r="D36" s="3">
        <v>3134.25</v>
      </c>
      <c r="E36" s="3">
        <v>689.54</v>
      </c>
      <c r="F36" s="2">
        <v>44967</v>
      </c>
      <c r="G36" s="4">
        <v>-17</v>
      </c>
      <c r="H36" s="3">
        <v>-53282.25</v>
      </c>
      <c r="I36" s="5">
        <f t="shared" si="0"/>
        <v>-2.5971721031742723E-2</v>
      </c>
    </row>
    <row r="37" spans="1:9" x14ac:dyDescent="0.25">
      <c r="A37" s="1" t="s">
        <v>67</v>
      </c>
      <c r="B37" s="1" t="s">
        <v>65</v>
      </c>
      <c r="C37" s="1" t="s">
        <v>66</v>
      </c>
      <c r="D37" s="3">
        <v>791.11</v>
      </c>
      <c r="E37" s="3">
        <v>80.09</v>
      </c>
      <c r="F37" s="2">
        <v>44989</v>
      </c>
      <c r="G37" s="4">
        <v>-17</v>
      </c>
      <c r="H37" s="3">
        <v>-13448.87</v>
      </c>
      <c r="I37" s="5">
        <f t="shared" si="0"/>
        <v>-6.5554720349116974E-3</v>
      </c>
    </row>
    <row r="38" spans="1:9" x14ac:dyDescent="0.25">
      <c r="A38" s="1" t="s">
        <v>70</v>
      </c>
      <c r="B38" s="1" t="s">
        <v>68</v>
      </c>
      <c r="C38" s="1" t="s">
        <v>69</v>
      </c>
      <c r="D38" s="3">
        <v>97597.7</v>
      </c>
      <c r="E38" s="3">
        <v>21471.49</v>
      </c>
      <c r="F38" s="2">
        <v>44972</v>
      </c>
      <c r="G38" s="4">
        <v>5</v>
      </c>
      <c r="H38" s="3">
        <v>487988.5</v>
      </c>
      <c r="I38" s="5">
        <f t="shared" si="0"/>
        <v>0.23786347589860757</v>
      </c>
    </row>
    <row r="39" spans="1:9" x14ac:dyDescent="0.25">
      <c r="A39" s="1" t="s">
        <v>72</v>
      </c>
      <c r="B39" s="1" t="s">
        <v>71</v>
      </c>
      <c r="C39" s="1" t="s">
        <v>66</v>
      </c>
      <c r="D39" s="3">
        <v>313.37</v>
      </c>
      <c r="E39" s="3">
        <v>31.83</v>
      </c>
      <c r="F39" s="2">
        <v>44989</v>
      </c>
      <c r="G39" s="4">
        <v>-17</v>
      </c>
      <c r="H39" s="3">
        <v>-5327.29</v>
      </c>
      <c r="I39" s="5">
        <f t="shared" si="0"/>
        <v>-2.5967163499137648E-3</v>
      </c>
    </row>
    <row r="40" spans="1:9" x14ac:dyDescent="0.25">
      <c r="A40" s="1" t="s">
        <v>74</v>
      </c>
      <c r="B40" s="1" t="s">
        <v>73</v>
      </c>
      <c r="C40" s="1" t="s">
        <v>46</v>
      </c>
      <c r="D40" s="3">
        <v>170.12</v>
      </c>
      <c r="E40" s="3">
        <v>17.010000000000002</v>
      </c>
      <c r="F40" s="2">
        <v>44987</v>
      </c>
      <c r="G40" s="4">
        <v>-20</v>
      </c>
      <c r="H40" s="3">
        <v>-3402.4</v>
      </c>
      <c r="I40" s="5">
        <f t="shared" si="0"/>
        <v>-1.658454431605299E-3</v>
      </c>
    </row>
    <row r="41" spans="1:9" x14ac:dyDescent="0.25">
      <c r="A41" s="1" t="s">
        <v>76</v>
      </c>
      <c r="B41" s="1" t="s">
        <v>75</v>
      </c>
      <c r="C41" s="1" t="s">
        <v>18</v>
      </c>
      <c r="D41" s="3">
        <v>1227.5899999999999</v>
      </c>
      <c r="E41" s="3">
        <v>270.07</v>
      </c>
      <c r="F41" s="2">
        <v>44988</v>
      </c>
      <c r="G41" s="4">
        <v>-16</v>
      </c>
      <c r="H41" s="3">
        <v>-19641.439999999999</v>
      </c>
      <c r="I41" s="5">
        <f t="shared" si="0"/>
        <v>-9.5739575626350749E-3</v>
      </c>
    </row>
    <row r="42" spans="1:9" x14ac:dyDescent="0.25">
      <c r="A42" s="1" t="s">
        <v>79</v>
      </c>
      <c r="B42" s="1" t="s">
        <v>77</v>
      </c>
      <c r="C42" s="1" t="s">
        <v>78</v>
      </c>
      <c r="D42" s="3">
        <v>8118.56</v>
      </c>
      <c r="E42" s="3">
        <v>1786.08</v>
      </c>
      <c r="F42" s="2">
        <v>44976</v>
      </c>
      <c r="G42" s="4">
        <v>2</v>
      </c>
      <c r="H42" s="3">
        <v>16237.12</v>
      </c>
      <c r="I42" s="5">
        <f t="shared" si="0"/>
        <v>7.9145672526766495E-3</v>
      </c>
    </row>
    <row r="43" spans="1:9" x14ac:dyDescent="0.25">
      <c r="A43" s="1" t="s">
        <v>81</v>
      </c>
      <c r="B43" s="1" t="s">
        <v>80</v>
      </c>
      <c r="C43" s="1" t="s">
        <v>1</v>
      </c>
      <c r="D43" s="3">
        <v>26051.919999999998</v>
      </c>
      <c r="E43" s="3">
        <v>1042.08</v>
      </c>
      <c r="F43" s="2">
        <v>44976</v>
      </c>
      <c r="G43" s="4">
        <v>1</v>
      </c>
      <c r="H43" s="3">
        <v>26051.919999999998</v>
      </c>
      <c r="I43" s="5">
        <f t="shared" ref="I43:I74" si="1">H43/D$103</f>
        <v>1.2698660409072042E-2</v>
      </c>
    </row>
    <row r="44" spans="1:9" x14ac:dyDescent="0.25">
      <c r="A44" s="1" t="s">
        <v>84</v>
      </c>
      <c r="B44" s="1" t="s">
        <v>82</v>
      </c>
      <c r="C44" s="1" t="s">
        <v>83</v>
      </c>
      <c r="D44" s="3">
        <v>31825.08</v>
      </c>
      <c r="E44" s="3">
        <v>7001.52</v>
      </c>
      <c r="F44" s="2">
        <v>44977</v>
      </c>
      <c r="G44" s="4">
        <v>-5</v>
      </c>
      <c r="H44" s="3">
        <v>-159125.4</v>
      </c>
      <c r="I44" s="5">
        <f t="shared" si="1"/>
        <v>-7.7563550673338186E-2</v>
      </c>
    </row>
    <row r="45" spans="1:9" x14ac:dyDescent="0.25">
      <c r="A45" s="1" t="s">
        <v>86</v>
      </c>
      <c r="B45" s="1" t="s">
        <v>85</v>
      </c>
      <c r="C45" s="1" t="s">
        <v>78</v>
      </c>
      <c r="D45" s="3">
        <v>13880.25</v>
      </c>
      <c r="E45" s="3">
        <v>3053.66</v>
      </c>
      <c r="F45" s="2">
        <v>44979</v>
      </c>
      <c r="G45" s="4">
        <v>-1</v>
      </c>
      <c r="H45" s="3">
        <v>-13880.25</v>
      </c>
      <c r="I45" s="5">
        <f t="shared" si="1"/>
        <v>-6.7657424536472638E-3</v>
      </c>
    </row>
    <row r="46" spans="1:9" x14ac:dyDescent="0.25">
      <c r="A46" s="1" t="s">
        <v>88</v>
      </c>
      <c r="B46" s="1" t="s">
        <v>87</v>
      </c>
      <c r="C46" s="1" t="s">
        <v>46</v>
      </c>
      <c r="D46" s="3">
        <v>226.93</v>
      </c>
      <c r="E46" s="3">
        <v>21.61</v>
      </c>
      <c r="F46" s="2">
        <v>44975</v>
      </c>
      <c r="G46" s="4">
        <v>-4</v>
      </c>
      <c r="H46" s="3">
        <v>-907.72</v>
      </c>
      <c r="I46" s="5">
        <f t="shared" si="1"/>
        <v>-4.4245598890687806E-4</v>
      </c>
    </row>
    <row r="47" spans="1:9" x14ac:dyDescent="0.25">
      <c r="A47" s="1" t="s">
        <v>91</v>
      </c>
      <c r="B47" s="1" t="s">
        <v>89</v>
      </c>
      <c r="C47" s="1" t="s">
        <v>90</v>
      </c>
      <c r="D47" s="3">
        <v>38349.730000000003</v>
      </c>
      <c r="E47" s="3">
        <v>8436.94</v>
      </c>
      <c r="F47" s="2">
        <v>44980</v>
      </c>
      <c r="G47" s="4">
        <v>-3</v>
      </c>
      <c r="H47" s="3">
        <v>-115049.19</v>
      </c>
      <c r="I47" s="5">
        <f t="shared" si="1"/>
        <v>-5.6079190867652257E-2</v>
      </c>
    </row>
    <row r="48" spans="1:9" x14ac:dyDescent="0.25">
      <c r="A48" s="1" t="s">
        <v>93</v>
      </c>
      <c r="B48" s="1" t="s">
        <v>92</v>
      </c>
      <c r="C48" s="1" t="s">
        <v>69</v>
      </c>
      <c r="D48" s="3">
        <v>115049.18</v>
      </c>
      <c r="E48" s="3">
        <v>25310.82</v>
      </c>
      <c r="F48" s="2">
        <v>44981</v>
      </c>
      <c r="G48" s="4">
        <v>-4</v>
      </c>
      <c r="H48" s="3">
        <v>-460196.72</v>
      </c>
      <c r="I48" s="5">
        <f t="shared" si="1"/>
        <v>-0.22431674397314333</v>
      </c>
    </row>
    <row r="49" spans="1:9" x14ac:dyDescent="0.25">
      <c r="A49" s="1" t="s">
        <v>96</v>
      </c>
      <c r="B49" s="1" t="s">
        <v>94</v>
      </c>
      <c r="C49" s="1" t="s">
        <v>95</v>
      </c>
      <c r="D49" s="3">
        <v>11522.1</v>
      </c>
      <c r="E49" s="3">
        <v>2534.86</v>
      </c>
      <c r="F49" s="2">
        <v>44981</v>
      </c>
      <c r="G49" s="4">
        <v>-15</v>
      </c>
      <c r="H49" s="3">
        <v>-172831.5</v>
      </c>
      <c r="I49" s="5">
        <f t="shared" si="1"/>
        <v>-8.4244406035736893E-2</v>
      </c>
    </row>
    <row r="50" spans="1:9" x14ac:dyDescent="0.25">
      <c r="A50" s="1" t="s">
        <v>98</v>
      </c>
      <c r="B50" s="1" t="s">
        <v>97</v>
      </c>
      <c r="C50" s="1" t="s">
        <v>46</v>
      </c>
      <c r="D50" s="3">
        <v>1348.98</v>
      </c>
      <c r="E50" s="3">
        <v>128.47</v>
      </c>
      <c r="F50" s="2">
        <v>44982</v>
      </c>
      <c r="G50" s="4">
        <v>-11</v>
      </c>
      <c r="H50" s="3">
        <v>-14838.78</v>
      </c>
      <c r="I50" s="5">
        <f t="shared" si="1"/>
        <v>-7.2329650983470719E-3</v>
      </c>
    </row>
    <row r="51" spans="1:9" x14ac:dyDescent="0.25">
      <c r="A51" s="1" t="s">
        <v>101</v>
      </c>
      <c r="B51" s="1" t="s">
        <v>99</v>
      </c>
      <c r="C51" s="1" t="s">
        <v>100</v>
      </c>
      <c r="D51" s="3">
        <v>448528.77</v>
      </c>
      <c r="E51" s="3">
        <v>98676.33</v>
      </c>
      <c r="F51" s="2">
        <v>44983</v>
      </c>
      <c r="G51" s="4">
        <v>-6</v>
      </c>
      <c r="H51" s="3">
        <v>-2691172.62</v>
      </c>
      <c r="I51" s="5">
        <f t="shared" si="1"/>
        <v>-1.3117761456189287</v>
      </c>
    </row>
    <row r="52" spans="1:9" x14ac:dyDescent="0.25">
      <c r="A52" s="1" t="s">
        <v>103</v>
      </c>
      <c r="B52" s="1" t="s">
        <v>102</v>
      </c>
      <c r="C52" s="1" t="s">
        <v>100</v>
      </c>
      <c r="D52" s="3">
        <v>460632.82</v>
      </c>
      <c r="E52" s="3">
        <v>101339.22</v>
      </c>
      <c r="F52" s="2">
        <v>44983</v>
      </c>
      <c r="G52" s="4">
        <v>-6</v>
      </c>
      <c r="H52" s="3">
        <v>-2763796.92</v>
      </c>
      <c r="I52" s="5">
        <f t="shared" si="1"/>
        <v>-1.3471758905569819</v>
      </c>
    </row>
    <row r="53" spans="1:9" x14ac:dyDescent="0.25">
      <c r="A53" s="1" t="s">
        <v>105</v>
      </c>
      <c r="B53" s="1" t="s">
        <v>104</v>
      </c>
      <c r="C53" s="1" t="s">
        <v>100</v>
      </c>
      <c r="D53" s="3">
        <v>487915.72</v>
      </c>
      <c r="E53" s="3">
        <v>107341.46</v>
      </c>
      <c r="F53" s="2">
        <v>44983</v>
      </c>
      <c r="G53" s="4">
        <v>-6</v>
      </c>
      <c r="H53" s="3">
        <v>-2927494.32</v>
      </c>
      <c r="I53" s="5">
        <f t="shared" si="1"/>
        <v>-1.4269680015587058</v>
      </c>
    </row>
    <row r="54" spans="1:9" x14ac:dyDescent="0.25">
      <c r="A54" s="1" t="s">
        <v>108</v>
      </c>
      <c r="B54" s="1" t="s">
        <v>106</v>
      </c>
      <c r="C54" s="1" t="s">
        <v>107</v>
      </c>
      <c r="D54" s="3">
        <v>3820.8</v>
      </c>
      <c r="E54" s="3">
        <v>840.58</v>
      </c>
      <c r="F54" s="2">
        <v>44986</v>
      </c>
      <c r="G54" s="4">
        <v>-20</v>
      </c>
      <c r="H54" s="3">
        <v>-76416</v>
      </c>
      <c r="I54" s="5">
        <f t="shared" si="1"/>
        <v>-3.724795845448816E-2</v>
      </c>
    </row>
    <row r="55" spans="1:9" x14ac:dyDescent="0.25">
      <c r="A55" s="1" t="s">
        <v>111</v>
      </c>
      <c r="B55" s="1" t="s">
        <v>109</v>
      </c>
      <c r="C55" s="1" t="s">
        <v>110</v>
      </c>
      <c r="D55" s="3">
        <v>3547.48</v>
      </c>
      <c r="E55" s="3">
        <v>780.45</v>
      </c>
      <c r="F55" s="2">
        <v>44986</v>
      </c>
      <c r="G55" s="4">
        <v>-14</v>
      </c>
      <c r="H55" s="3">
        <v>-49664.72</v>
      </c>
      <c r="I55" s="5">
        <f t="shared" si="1"/>
        <v>-2.4208404355289304E-2</v>
      </c>
    </row>
    <row r="56" spans="1:9" x14ac:dyDescent="0.25">
      <c r="A56" s="1" t="s">
        <v>114</v>
      </c>
      <c r="B56" s="1" t="s">
        <v>112</v>
      </c>
      <c r="C56" s="1" t="s">
        <v>113</v>
      </c>
      <c r="D56" s="3">
        <v>16645.77</v>
      </c>
      <c r="E56" s="3">
        <v>0</v>
      </c>
      <c r="F56" s="2">
        <v>45007</v>
      </c>
      <c r="G56" s="4">
        <v>-27</v>
      </c>
      <c r="H56" s="3">
        <v>-449435.79</v>
      </c>
      <c r="I56" s="5">
        <f t="shared" si="1"/>
        <v>-0.21907147238641209</v>
      </c>
    </row>
    <row r="57" spans="1:9" x14ac:dyDescent="0.25">
      <c r="A57" s="1" t="s">
        <v>116</v>
      </c>
      <c r="B57" s="1" t="s">
        <v>115</v>
      </c>
      <c r="C57" s="1" t="s">
        <v>113</v>
      </c>
      <c r="D57" s="3">
        <v>10.6</v>
      </c>
      <c r="E57" s="3">
        <v>2.33</v>
      </c>
      <c r="F57" s="2">
        <v>45007</v>
      </c>
      <c r="G57" s="4">
        <v>-27</v>
      </c>
      <c r="H57" s="3">
        <v>-286.2</v>
      </c>
      <c r="I57" s="5">
        <f t="shared" si="1"/>
        <v>-1.3950436701311913E-4</v>
      </c>
    </row>
    <row r="58" spans="1:9" x14ac:dyDescent="0.25">
      <c r="A58" s="1" t="s">
        <v>119</v>
      </c>
      <c r="B58" s="1" t="s">
        <v>117</v>
      </c>
      <c r="C58" s="1" t="s">
        <v>118</v>
      </c>
      <c r="D58" s="3">
        <v>381.9</v>
      </c>
      <c r="E58" s="3">
        <v>84.02</v>
      </c>
      <c r="F58" s="2">
        <v>44989</v>
      </c>
      <c r="G58" s="4">
        <v>-12</v>
      </c>
      <c r="H58" s="3">
        <v>-4582.8</v>
      </c>
      <c r="I58" s="5">
        <f t="shared" si="1"/>
        <v>-2.2338246441220211E-3</v>
      </c>
    </row>
    <row r="59" spans="1:9" x14ac:dyDescent="0.25">
      <c r="A59" s="1" t="s">
        <v>122</v>
      </c>
      <c r="B59" s="1" t="s">
        <v>120</v>
      </c>
      <c r="C59" s="1" t="s">
        <v>121</v>
      </c>
      <c r="D59" s="3">
        <v>1314.55</v>
      </c>
      <c r="E59" s="3">
        <v>131.44999999999999</v>
      </c>
      <c r="F59" s="2">
        <v>45004</v>
      </c>
      <c r="G59" s="4">
        <v>-25</v>
      </c>
      <c r="H59" s="3">
        <v>-32863.75</v>
      </c>
      <c r="I59" s="5">
        <f t="shared" si="1"/>
        <v>-1.6018995951877685E-2</v>
      </c>
    </row>
    <row r="60" spans="1:9" x14ac:dyDescent="0.25">
      <c r="A60" s="1" t="s">
        <v>124</v>
      </c>
      <c r="B60" s="1" t="s">
        <v>123</v>
      </c>
      <c r="C60" s="1" t="s">
        <v>54</v>
      </c>
      <c r="D60" s="3">
        <v>386.71</v>
      </c>
      <c r="E60" s="3">
        <v>85.08</v>
      </c>
      <c r="F60" s="2">
        <v>44996</v>
      </c>
      <c r="G60" s="4">
        <v>-24</v>
      </c>
      <c r="H60" s="3">
        <v>-9281.0400000000009</v>
      </c>
      <c r="I60" s="5">
        <f t="shared" si="1"/>
        <v>-4.5239189742258537E-3</v>
      </c>
    </row>
    <row r="61" spans="1:9" x14ac:dyDescent="0.25">
      <c r="A61" s="1" t="s">
        <v>126</v>
      </c>
      <c r="B61" s="1" t="s">
        <v>125</v>
      </c>
      <c r="C61" s="1" t="s">
        <v>69</v>
      </c>
      <c r="D61" s="3">
        <v>104388.57</v>
      </c>
      <c r="E61" s="3">
        <v>22965.49</v>
      </c>
      <c r="F61" s="2">
        <v>44993</v>
      </c>
      <c r="G61" s="4">
        <v>-16</v>
      </c>
      <c r="H61" s="3">
        <v>-1670217.12</v>
      </c>
      <c r="I61" s="5">
        <f t="shared" si="1"/>
        <v>-0.81412502480808824</v>
      </c>
    </row>
    <row r="62" spans="1:9" x14ac:dyDescent="0.25">
      <c r="A62" s="1" t="s">
        <v>128</v>
      </c>
      <c r="B62" s="1" t="s">
        <v>127</v>
      </c>
      <c r="C62" s="1" t="s">
        <v>121</v>
      </c>
      <c r="D62" s="3">
        <v>844.55</v>
      </c>
      <c r="E62" s="3">
        <v>84.45</v>
      </c>
      <c r="F62" s="2">
        <v>45004</v>
      </c>
      <c r="G62" s="4">
        <v>-25</v>
      </c>
      <c r="H62" s="3">
        <v>-21113.75</v>
      </c>
      <c r="I62" s="5">
        <f t="shared" si="1"/>
        <v>-1.0291615405392187E-2</v>
      </c>
    </row>
    <row r="63" spans="1:9" x14ac:dyDescent="0.25">
      <c r="A63" s="1" t="s">
        <v>131</v>
      </c>
      <c r="B63" s="1" t="s">
        <v>129</v>
      </c>
      <c r="C63" s="1" t="s">
        <v>130</v>
      </c>
      <c r="D63" s="3">
        <v>29.66</v>
      </c>
      <c r="E63" s="3">
        <v>6.53</v>
      </c>
      <c r="F63" s="2">
        <v>45016</v>
      </c>
      <c r="G63" s="4">
        <v>-18</v>
      </c>
      <c r="H63" s="3">
        <v>-533.88</v>
      </c>
      <c r="I63" s="5">
        <f t="shared" si="1"/>
        <v>-2.602326745666109E-4</v>
      </c>
    </row>
    <row r="64" spans="1:9" x14ac:dyDescent="0.25">
      <c r="A64" s="1" t="s">
        <v>133</v>
      </c>
      <c r="B64" s="1" t="s">
        <v>132</v>
      </c>
      <c r="C64" s="1" t="s">
        <v>130</v>
      </c>
      <c r="D64" s="3">
        <v>138</v>
      </c>
      <c r="E64" s="3">
        <v>30.36</v>
      </c>
      <c r="F64" s="2">
        <v>45016</v>
      </c>
      <c r="G64" s="4">
        <v>-18</v>
      </c>
      <c r="H64" s="3">
        <v>-2484</v>
      </c>
      <c r="I64" s="5">
        <f t="shared" si="1"/>
        <v>-1.2107926193591471E-3</v>
      </c>
    </row>
    <row r="65" spans="1:9" x14ac:dyDescent="0.25">
      <c r="A65" s="1" t="s">
        <v>135</v>
      </c>
      <c r="B65" s="1" t="s">
        <v>134</v>
      </c>
      <c r="C65" s="1" t="s">
        <v>121</v>
      </c>
      <c r="D65" s="3">
        <v>1010</v>
      </c>
      <c r="E65" s="3">
        <v>101</v>
      </c>
      <c r="F65" s="2">
        <v>45004</v>
      </c>
      <c r="G65" s="4">
        <v>-25</v>
      </c>
      <c r="H65" s="3">
        <v>-25250</v>
      </c>
      <c r="I65" s="5">
        <f t="shared" si="1"/>
        <v>-1.2307775216915647E-2</v>
      </c>
    </row>
    <row r="66" spans="1:9" x14ac:dyDescent="0.25">
      <c r="A66" s="1" t="s">
        <v>137</v>
      </c>
      <c r="B66" s="1" t="s">
        <v>136</v>
      </c>
      <c r="C66" s="1" t="s">
        <v>130</v>
      </c>
      <c r="D66" s="3">
        <v>631.88</v>
      </c>
      <c r="E66" s="3">
        <v>139.01</v>
      </c>
      <c r="F66" s="2">
        <v>45016</v>
      </c>
      <c r="G66" s="4">
        <v>-18</v>
      </c>
      <c r="H66" s="3">
        <v>-11373.84</v>
      </c>
      <c r="I66" s="5">
        <f t="shared" si="1"/>
        <v>-5.5440263791352029E-3</v>
      </c>
    </row>
    <row r="67" spans="1:9" x14ac:dyDescent="0.25">
      <c r="A67" s="1" t="s">
        <v>139</v>
      </c>
      <c r="B67" s="1" t="s">
        <v>138</v>
      </c>
      <c r="C67" s="1" t="s">
        <v>130</v>
      </c>
      <c r="D67" s="3">
        <v>493.57</v>
      </c>
      <c r="E67" s="3">
        <v>108.59</v>
      </c>
      <c r="F67" s="2">
        <v>45016</v>
      </c>
      <c r="G67" s="4">
        <v>-18</v>
      </c>
      <c r="H67" s="3">
        <v>-8884.26</v>
      </c>
      <c r="I67" s="5">
        <f t="shared" si="1"/>
        <v>-4.3305138633122778E-3</v>
      </c>
    </row>
    <row r="68" spans="1:9" x14ac:dyDescent="0.25">
      <c r="A68" s="1" t="s">
        <v>141</v>
      </c>
      <c r="B68" s="1" t="s">
        <v>140</v>
      </c>
      <c r="C68" s="1" t="s">
        <v>130</v>
      </c>
      <c r="D68" s="3">
        <v>211.39</v>
      </c>
      <c r="E68" s="3">
        <v>46.51</v>
      </c>
      <c r="F68" s="2">
        <v>45016</v>
      </c>
      <c r="G68" s="4">
        <v>-18</v>
      </c>
      <c r="H68" s="3">
        <v>-3805.02</v>
      </c>
      <c r="I68" s="5">
        <f t="shared" si="1"/>
        <v>-1.8547061725096385E-3</v>
      </c>
    </row>
    <row r="69" spans="1:9" x14ac:dyDescent="0.25">
      <c r="A69" s="1" t="s">
        <v>144</v>
      </c>
      <c r="B69" s="1" t="s">
        <v>142</v>
      </c>
      <c r="C69" s="1" t="s">
        <v>143</v>
      </c>
      <c r="D69" s="3">
        <v>280</v>
      </c>
      <c r="E69" s="3">
        <v>0</v>
      </c>
      <c r="F69" s="2">
        <v>45024</v>
      </c>
      <c r="G69" s="4">
        <v>-25</v>
      </c>
      <c r="H69" s="3">
        <v>-7000</v>
      </c>
      <c r="I69" s="5">
        <f t="shared" si="1"/>
        <v>-3.4120564957785954E-3</v>
      </c>
    </row>
    <row r="70" spans="1:9" x14ac:dyDescent="0.25">
      <c r="A70" s="1" t="s">
        <v>146</v>
      </c>
      <c r="B70" s="1" t="s">
        <v>145</v>
      </c>
      <c r="C70" s="1" t="s">
        <v>113</v>
      </c>
      <c r="D70" s="3">
        <v>76.37</v>
      </c>
      <c r="E70" s="3">
        <v>16.8</v>
      </c>
      <c r="F70" s="2">
        <v>45025</v>
      </c>
      <c r="G70" s="4">
        <v>-26</v>
      </c>
      <c r="H70" s="3">
        <v>-1985.62</v>
      </c>
      <c r="I70" s="5">
        <f t="shared" si="1"/>
        <v>-9.6786394559255631E-4</v>
      </c>
    </row>
    <row r="71" spans="1:9" x14ac:dyDescent="0.25">
      <c r="A71" s="1" t="s">
        <v>148</v>
      </c>
      <c r="B71" s="1" t="s">
        <v>147</v>
      </c>
      <c r="C71" s="1" t="s">
        <v>113</v>
      </c>
      <c r="D71" s="3">
        <v>6973.41</v>
      </c>
      <c r="E71" s="3">
        <v>1534.15</v>
      </c>
      <c r="F71" s="2">
        <v>45025</v>
      </c>
      <c r="G71" s="4">
        <v>-26</v>
      </c>
      <c r="H71" s="3">
        <v>-181308.66</v>
      </c>
      <c r="I71" s="5">
        <f t="shared" si="1"/>
        <v>-8.8376484441987535E-2</v>
      </c>
    </row>
    <row r="72" spans="1:9" x14ac:dyDescent="0.25">
      <c r="A72" s="1" t="s">
        <v>151</v>
      </c>
      <c r="B72" s="1" t="s">
        <v>149</v>
      </c>
      <c r="C72" s="1" t="s">
        <v>150</v>
      </c>
      <c r="D72" s="3">
        <v>243.2</v>
      </c>
      <c r="E72" s="3">
        <v>22.11</v>
      </c>
      <c r="F72" s="2">
        <v>45024</v>
      </c>
      <c r="G72" s="4">
        <v>-24</v>
      </c>
      <c r="H72" s="3">
        <v>-5836.8</v>
      </c>
      <c r="I72" s="5">
        <f t="shared" si="1"/>
        <v>-2.8450701935086435E-3</v>
      </c>
    </row>
    <row r="73" spans="1:9" x14ac:dyDescent="0.25">
      <c r="A73" s="1" t="s">
        <v>153</v>
      </c>
      <c r="B73" s="1" t="s">
        <v>152</v>
      </c>
      <c r="C73" s="1" t="s">
        <v>150</v>
      </c>
      <c r="D73" s="3">
        <v>1160.9000000000001</v>
      </c>
      <c r="E73" s="3">
        <v>105.54</v>
      </c>
      <c r="F73" s="2">
        <v>45024</v>
      </c>
      <c r="G73" s="4">
        <v>-24</v>
      </c>
      <c r="H73" s="3">
        <v>-27861.599999999999</v>
      </c>
      <c r="I73" s="5">
        <f t="shared" si="1"/>
        <v>-1.3580764751826414E-2</v>
      </c>
    </row>
    <row r="74" spans="1:9" x14ac:dyDescent="0.25">
      <c r="A74" s="1" t="s">
        <v>155</v>
      </c>
      <c r="B74" s="1" t="s">
        <v>154</v>
      </c>
      <c r="C74" s="1" t="s">
        <v>130</v>
      </c>
      <c r="D74" s="3">
        <v>1429.64</v>
      </c>
      <c r="E74" s="3">
        <v>314.52</v>
      </c>
      <c r="F74" s="2">
        <v>45016</v>
      </c>
      <c r="G74" s="4">
        <v>-18</v>
      </c>
      <c r="H74" s="3">
        <v>-25733.52</v>
      </c>
      <c r="I74" s="5">
        <f t="shared" si="1"/>
        <v>-1.2543460582178343E-2</v>
      </c>
    </row>
    <row r="75" spans="1:9" x14ac:dyDescent="0.25">
      <c r="A75" s="1" t="s">
        <v>157</v>
      </c>
      <c r="B75" s="1" t="s">
        <v>156</v>
      </c>
      <c r="C75" s="1" t="s">
        <v>150</v>
      </c>
      <c r="D75" s="3">
        <v>312.55</v>
      </c>
      <c r="E75" s="3">
        <v>28.41</v>
      </c>
      <c r="F75" s="2">
        <v>45024</v>
      </c>
      <c r="G75" s="4">
        <v>-24</v>
      </c>
      <c r="H75" s="3">
        <v>-7501.2</v>
      </c>
      <c r="I75" s="5">
        <f t="shared" ref="I75:I106" si="2">H75/D$103</f>
        <v>-3.6563597408763426E-3</v>
      </c>
    </row>
    <row r="76" spans="1:9" x14ac:dyDescent="0.25">
      <c r="A76" s="1" t="s">
        <v>160</v>
      </c>
      <c r="B76" s="1" t="s">
        <v>158</v>
      </c>
      <c r="C76" s="1" t="s">
        <v>159</v>
      </c>
      <c r="D76" s="3">
        <v>3740.8</v>
      </c>
      <c r="E76" s="3">
        <v>800.8</v>
      </c>
      <c r="F76" s="2">
        <v>45003</v>
      </c>
      <c r="G76" s="4">
        <v>-29</v>
      </c>
      <c r="H76" s="3">
        <v>-108483.2</v>
      </c>
      <c r="I76" s="5">
        <f t="shared" si="2"/>
        <v>-5.2878686748978353E-2</v>
      </c>
    </row>
    <row r="77" spans="1:9" x14ac:dyDescent="0.25">
      <c r="A77" s="1" t="s">
        <v>162</v>
      </c>
      <c r="B77" s="1" t="s">
        <v>161</v>
      </c>
      <c r="C77" s="1" t="s">
        <v>130</v>
      </c>
      <c r="D77" s="3">
        <v>4133.17</v>
      </c>
      <c r="E77" s="3">
        <v>909.3</v>
      </c>
      <c r="F77" s="2">
        <v>45016</v>
      </c>
      <c r="G77" s="4">
        <v>-18</v>
      </c>
      <c r="H77" s="3">
        <v>-74397.06</v>
      </c>
      <c r="I77" s="5">
        <f t="shared" si="2"/>
        <v>-3.6263853119975702E-2</v>
      </c>
    </row>
    <row r="78" spans="1:9" x14ac:dyDescent="0.25">
      <c r="A78" s="1" t="s">
        <v>164</v>
      </c>
      <c r="B78" s="1" t="s">
        <v>163</v>
      </c>
      <c r="C78" s="1" t="s">
        <v>1</v>
      </c>
      <c r="D78" s="3">
        <v>34754.160000000003</v>
      </c>
      <c r="E78" s="3">
        <v>1390.17</v>
      </c>
      <c r="F78" s="2">
        <v>45005</v>
      </c>
      <c r="G78" s="4">
        <v>-4</v>
      </c>
      <c r="H78" s="3">
        <v>-139016.64000000001</v>
      </c>
      <c r="I78" s="5">
        <f t="shared" si="2"/>
        <v>-6.776180421904493E-2</v>
      </c>
    </row>
    <row r="79" spans="1:9" x14ac:dyDescent="0.25">
      <c r="A79" s="1" t="s">
        <v>166</v>
      </c>
      <c r="B79" s="1" t="s">
        <v>165</v>
      </c>
      <c r="C79" s="1" t="s">
        <v>46</v>
      </c>
      <c r="D79" s="3">
        <v>385.7</v>
      </c>
      <c r="E79" s="3">
        <v>36.729999999999997</v>
      </c>
      <c r="F79" s="2">
        <v>45010</v>
      </c>
      <c r="G79" s="4">
        <v>-4</v>
      </c>
      <c r="H79" s="3">
        <v>-1542.8</v>
      </c>
      <c r="I79" s="5">
        <f t="shared" si="2"/>
        <v>-7.5201725166960237E-4</v>
      </c>
    </row>
    <row r="80" spans="1:9" x14ac:dyDescent="0.25">
      <c r="A80" s="1" t="s">
        <v>168</v>
      </c>
      <c r="B80" s="1" t="s">
        <v>167</v>
      </c>
      <c r="C80" s="1" t="s">
        <v>46</v>
      </c>
      <c r="D80" s="3">
        <v>56.88</v>
      </c>
      <c r="E80" s="3">
        <v>5.69</v>
      </c>
      <c r="F80" s="2">
        <v>45038</v>
      </c>
      <c r="G80" s="4">
        <v>-26</v>
      </c>
      <c r="H80" s="3">
        <v>-1478.88</v>
      </c>
      <c r="I80" s="5">
        <f t="shared" si="2"/>
        <v>-7.2086030149672129E-4</v>
      </c>
    </row>
    <row r="81" spans="1:9" x14ac:dyDescent="0.25">
      <c r="A81" s="1" t="s">
        <v>171</v>
      </c>
      <c r="B81" s="1" t="s">
        <v>169</v>
      </c>
      <c r="C81" s="1" t="s">
        <v>170</v>
      </c>
      <c r="D81" s="3">
        <v>78.88</v>
      </c>
      <c r="E81" s="3">
        <v>17.350000000000001</v>
      </c>
      <c r="F81" s="2">
        <v>45025</v>
      </c>
      <c r="G81" s="4">
        <v>-19</v>
      </c>
      <c r="H81" s="3">
        <v>-1498.72</v>
      </c>
      <c r="I81" s="5">
        <f t="shared" si="2"/>
        <v>-7.3053104447904239E-4</v>
      </c>
    </row>
    <row r="82" spans="1:9" x14ac:dyDescent="0.25">
      <c r="A82" s="1" t="s">
        <v>173</v>
      </c>
      <c r="B82" s="1" t="s">
        <v>172</v>
      </c>
      <c r="C82" s="1" t="s">
        <v>170</v>
      </c>
      <c r="D82" s="3">
        <v>93.69</v>
      </c>
      <c r="E82" s="3">
        <v>20.61</v>
      </c>
      <c r="F82" s="2">
        <v>45025</v>
      </c>
      <c r="G82" s="4">
        <v>-19</v>
      </c>
      <c r="H82" s="3">
        <v>-1780.11</v>
      </c>
      <c r="I82" s="5">
        <f t="shared" si="2"/>
        <v>-8.6769084124291925E-4</v>
      </c>
    </row>
    <row r="83" spans="1:9" x14ac:dyDescent="0.25">
      <c r="A83" s="1" t="s">
        <v>175</v>
      </c>
      <c r="B83" s="1" t="s">
        <v>174</v>
      </c>
      <c r="C83" s="1" t="s">
        <v>170</v>
      </c>
      <c r="D83" s="3">
        <v>32.1</v>
      </c>
      <c r="E83" s="3">
        <v>7.06</v>
      </c>
      <c r="F83" s="2">
        <v>45025</v>
      </c>
      <c r="G83" s="4">
        <v>-19</v>
      </c>
      <c r="H83" s="3">
        <v>-609.9</v>
      </c>
      <c r="I83" s="5">
        <f t="shared" si="2"/>
        <v>-2.9728760811076647E-4</v>
      </c>
    </row>
    <row r="84" spans="1:9" x14ac:dyDescent="0.25">
      <c r="A84" s="1" t="s">
        <v>177</v>
      </c>
      <c r="B84" s="1" t="s">
        <v>176</v>
      </c>
      <c r="C84" s="1" t="s">
        <v>170</v>
      </c>
      <c r="D84" s="3">
        <v>282.45</v>
      </c>
      <c r="E84" s="3">
        <v>62.14</v>
      </c>
      <c r="F84" s="2">
        <v>45025</v>
      </c>
      <c r="G84" s="4">
        <v>-19</v>
      </c>
      <c r="H84" s="3">
        <v>-5366.55</v>
      </c>
      <c r="I84" s="5">
        <f t="shared" si="2"/>
        <v>-2.6158531124886603E-3</v>
      </c>
    </row>
    <row r="85" spans="1:9" x14ac:dyDescent="0.25">
      <c r="A85" s="1" t="s">
        <v>180</v>
      </c>
      <c r="B85" s="1" t="s">
        <v>178</v>
      </c>
      <c r="C85" s="1" t="s">
        <v>179</v>
      </c>
      <c r="D85" s="3">
        <v>422.21</v>
      </c>
      <c r="E85" s="3">
        <v>40.21</v>
      </c>
      <c r="F85" s="2">
        <v>45016</v>
      </c>
      <c r="G85" s="4">
        <v>-10</v>
      </c>
      <c r="H85" s="3">
        <v>-4222.1000000000004</v>
      </c>
      <c r="I85" s="5">
        <f t="shared" si="2"/>
        <v>-2.0580062472609728E-3</v>
      </c>
    </row>
    <row r="86" spans="1:9" x14ac:dyDescent="0.25">
      <c r="A86" s="1" t="s">
        <v>182</v>
      </c>
      <c r="B86" s="1" t="s">
        <v>181</v>
      </c>
      <c r="C86" s="1" t="s">
        <v>170</v>
      </c>
      <c r="D86" s="3">
        <v>258.73</v>
      </c>
      <c r="E86" s="3">
        <v>56.92</v>
      </c>
      <c r="F86" s="2">
        <v>45025</v>
      </c>
      <c r="G86" s="4">
        <v>-19</v>
      </c>
      <c r="H86" s="3">
        <v>-4915.87</v>
      </c>
      <c r="I86" s="5">
        <f t="shared" si="2"/>
        <v>-2.3961751665575889E-3</v>
      </c>
    </row>
    <row r="87" spans="1:9" x14ac:dyDescent="0.25">
      <c r="A87" s="1" t="s">
        <v>184</v>
      </c>
      <c r="B87" s="1" t="s">
        <v>183</v>
      </c>
      <c r="C87" s="1" t="s">
        <v>170</v>
      </c>
      <c r="D87" s="3">
        <v>191</v>
      </c>
      <c r="E87" s="3">
        <v>42.02</v>
      </c>
      <c r="F87" s="2">
        <v>45025</v>
      </c>
      <c r="G87" s="4">
        <v>-19</v>
      </c>
      <c r="H87" s="3">
        <v>-3629</v>
      </c>
      <c r="I87" s="5">
        <f t="shared" si="2"/>
        <v>-1.7689075747400747E-3</v>
      </c>
    </row>
    <row r="88" spans="1:9" x14ac:dyDescent="0.25">
      <c r="A88" s="1" t="s">
        <v>186</v>
      </c>
      <c r="B88" s="1" t="s">
        <v>185</v>
      </c>
      <c r="C88" s="1" t="s">
        <v>170</v>
      </c>
      <c r="D88" s="3">
        <v>202.65</v>
      </c>
      <c r="E88" s="3">
        <v>44.58</v>
      </c>
      <c r="F88" s="2">
        <v>45025</v>
      </c>
      <c r="G88" s="4">
        <v>-19</v>
      </c>
      <c r="H88" s="3">
        <v>-3850.35</v>
      </c>
      <c r="I88" s="5">
        <f t="shared" si="2"/>
        <v>-1.8768016755030164E-3</v>
      </c>
    </row>
    <row r="89" spans="1:9" x14ac:dyDescent="0.25">
      <c r="A89" s="1" t="s">
        <v>188</v>
      </c>
      <c r="B89" s="1" t="s">
        <v>187</v>
      </c>
      <c r="C89" s="1" t="s">
        <v>170</v>
      </c>
      <c r="D89" s="3">
        <v>58.32</v>
      </c>
      <c r="E89" s="3">
        <v>12.83</v>
      </c>
      <c r="F89" s="2">
        <v>45025</v>
      </c>
      <c r="G89" s="4">
        <v>-19</v>
      </c>
      <c r="H89" s="3">
        <v>-1108.08</v>
      </c>
      <c r="I89" s="5">
        <f t="shared" si="2"/>
        <v>-5.4011879454890651E-4</v>
      </c>
    </row>
    <row r="90" spans="1:9" x14ac:dyDescent="0.25">
      <c r="A90" s="1" t="s">
        <v>190</v>
      </c>
      <c r="B90" s="1" t="s">
        <v>189</v>
      </c>
      <c r="C90" s="1" t="s">
        <v>170</v>
      </c>
      <c r="D90" s="3">
        <v>2231.65</v>
      </c>
      <c r="E90" s="3">
        <v>490.96</v>
      </c>
      <c r="F90" s="2">
        <v>45025</v>
      </c>
      <c r="G90" s="4">
        <v>-19</v>
      </c>
      <c r="H90" s="3">
        <v>-42401.35</v>
      </c>
      <c r="I90" s="5">
        <f t="shared" si="2"/>
        <v>-2.0667971671040248E-2</v>
      </c>
    </row>
    <row r="91" spans="1:9" x14ac:dyDescent="0.25">
      <c r="A91" s="1" t="s">
        <v>192</v>
      </c>
      <c r="B91" s="1" t="s">
        <v>191</v>
      </c>
      <c r="C91" s="1" t="s">
        <v>170</v>
      </c>
      <c r="D91" s="3">
        <v>140.25</v>
      </c>
      <c r="E91" s="3">
        <v>30.86</v>
      </c>
      <c r="F91" s="2">
        <v>45025</v>
      </c>
      <c r="G91" s="4">
        <v>-19</v>
      </c>
      <c r="H91" s="3">
        <v>-2664.75</v>
      </c>
      <c r="I91" s="5">
        <f t="shared" si="2"/>
        <v>-1.2988967924465731E-3</v>
      </c>
    </row>
    <row r="92" spans="1:9" x14ac:dyDescent="0.25">
      <c r="A92" s="1" t="s">
        <v>194</v>
      </c>
      <c r="B92" s="1" t="s">
        <v>193</v>
      </c>
      <c r="C92" s="1" t="s">
        <v>121</v>
      </c>
      <c r="D92" s="3">
        <v>395.45</v>
      </c>
      <c r="E92" s="3">
        <v>39.549999999999997</v>
      </c>
      <c r="F92" s="2">
        <v>45032</v>
      </c>
      <c r="G92" s="4">
        <v>-20</v>
      </c>
      <c r="H92" s="3">
        <v>-7909</v>
      </c>
      <c r="I92" s="5">
        <f t="shared" si="2"/>
        <v>-3.8551364035875587E-3</v>
      </c>
    </row>
    <row r="93" spans="1:9" x14ac:dyDescent="0.25">
      <c r="A93" s="1" t="s">
        <v>196</v>
      </c>
      <c r="B93" s="1" t="s">
        <v>195</v>
      </c>
      <c r="C93" s="1" t="s">
        <v>130</v>
      </c>
      <c r="D93" s="3">
        <v>366.21</v>
      </c>
      <c r="E93" s="3">
        <v>80.569999999999993</v>
      </c>
      <c r="F93" s="2">
        <v>45031</v>
      </c>
      <c r="G93" s="4">
        <v>-26</v>
      </c>
      <c r="H93" s="3">
        <v>-9521.4599999999991</v>
      </c>
      <c r="I93" s="5">
        <f t="shared" si="2"/>
        <v>-4.6411084917565805E-3</v>
      </c>
    </row>
    <row r="94" spans="1:9" x14ac:dyDescent="0.25">
      <c r="A94" s="1" t="s">
        <v>198</v>
      </c>
      <c r="B94" s="1" t="s">
        <v>197</v>
      </c>
      <c r="C94" s="1" t="s">
        <v>130</v>
      </c>
      <c r="D94" s="3">
        <v>3682.11</v>
      </c>
      <c r="E94" s="3">
        <v>810.06</v>
      </c>
      <c r="F94" s="2">
        <v>45031</v>
      </c>
      <c r="G94" s="4">
        <v>-26</v>
      </c>
      <c r="H94" s="3">
        <v>-95734.86</v>
      </c>
      <c r="I94" s="5">
        <f t="shared" si="2"/>
        <v>-4.6664678705064917E-2</v>
      </c>
    </row>
    <row r="95" spans="1:9" x14ac:dyDescent="0.25">
      <c r="A95" s="1" t="s">
        <v>200</v>
      </c>
      <c r="B95" s="1" t="s">
        <v>199</v>
      </c>
      <c r="C95" s="1" t="s">
        <v>130</v>
      </c>
      <c r="D95" s="3">
        <v>170.85</v>
      </c>
      <c r="E95" s="3">
        <v>37.590000000000003</v>
      </c>
      <c r="F95" s="2">
        <v>45031</v>
      </c>
      <c r="G95" s="4">
        <v>-26</v>
      </c>
      <c r="H95" s="3">
        <v>-4442.1000000000004</v>
      </c>
      <c r="I95" s="5">
        <f t="shared" si="2"/>
        <v>-2.1652423085568714E-3</v>
      </c>
    </row>
    <row r="96" spans="1:9" x14ac:dyDescent="0.25">
      <c r="A96" s="1" t="s">
        <v>202</v>
      </c>
      <c r="B96" s="1" t="s">
        <v>201</v>
      </c>
      <c r="C96" s="1" t="s">
        <v>130</v>
      </c>
      <c r="D96" s="3">
        <v>121.91</v>
      </c>
      <c r="E96" s="3">
        <v>26.82</v>
      </c>
      <c r="F96" s="2">
        <v>45031</v>
      </c>
      <c r="G96" s="4">
        <v>-26</v>
      </c>
      <c r="H96" s="3">
        <v>-3169.66</v>
      </c>
      <c r="I96" s="5">
        <f t="shared" si="2"/>
        <v>-1.5450084274870831E-3</v>
      </c>
    </row>
    <row r="97" spans="1:9" x14ac:dyDescent="0.25">
      <c r="A97" s="1" t="s">
        <v>204</v>
      </c>
      <c r="B97" s="1" t="s">
        <v>203</v>
      </c>
      <c r="C97" s="1" t="s">
        <v>130</v>
      </c>
      <c r="D97" s="3">
        <v>19.48</v>
      </c>
      <c r="E97" s="3">
        <v>4.29</v>
      </c>
      <c r="F97" s="2">
        <v>45031</v>
      </c>
      <c r="G97" s="4">
        <v>-26</v>
      </c>
      <c r="H97" s="3">
        <v>-506.48</v>
      </c>
      <c r="I97" s="5">
        <f t="shared" si="2"/>
        <v>-2.4687691056884899E-4</v>
      </c>
    </row>
    <row r="98" spans="1:9" x14ac:dyDescent="0.25">
      <c r="A98" s="1" t="s">
        <v>206</v>
      </c>
      <c r="B98" s="1" t="s">
        <v>205</v>
      </c>
      <c r="C98" s="1" t="s">
        <v>130</v>
      </c>
      <c r="D98" s="3">
        <v>639.45000000000005</v>
      </c>
      <c r="E98" s="3">
        <v>140.68</v>
      </c>
      <c r="F98" s="2">
        <v>45031</v>
      </c>
      <c r="G98" s="4">
        <v>-26</v>
      </c>
      <c r="H98" s="3">
        <v>-16625.7</v>
      </c>
      <c r="I98" s="5">
        <f t="shared" si="2"/>
        <v>-8.1039753831237422E-3</v>
      </c>
    </row>
    <row r="99" spans="1:9" x14ac:dyDescent="0.25">
      <c r="A99" s="1" t="s">
        <v>209</v>
      </c>
      <c r="B99" s="1" t="s">
        <v>207</v>
      </c>
      <c r="C99" s="1" t="s">
        <v>208</v>
      </c>
      <c r="D99" s="3">
        <v>433.48</v>
      </c>
      <c r="E99" s="3">
        <v>41.28</v>
      </c>
      <c r="F99" s="2">
        <v>45023</v>
      </c>
      <c r="G99" s="4">
        <v>-15</v>
      </c>
      <c r="H99" s="3">
        <v>-6502.2</v>
      </c>
      <c r="I99" s="5">
        <f t="shared" si="2"/>
        <v>-3.1694105352645116E-3</v>
      </c>
    </row>
    <row r="100" spans="1:9" x14ac:dyDescent="0.25">
      <c r="A100" s="1" t="s">
        <v>211</v>
      </c>
      <c r="B100" s="1" t="s">
        <v>210</v>
      </c>
      <c r="C100" s="1" t="s">
        <v>130</v>
      </c>
      <c r="D100" s="3">
        <v>1210.1099999999999</v>
      </c>
      <c r="E100" s="3">
        <v>266.22000000000003</v>
      </c>
      <c r="F100" s="2">
        <v>45031</v>
      </c>
      <c r="G100" s="4">
        <v>-26</v>
      </c>
      <c r="H100" s="3">
        <v>-31462.86</v>
      </c>
      <c r="I100" s="5">
        <f t="shared" si="2"/>
        <v>-1.5336150834110362E-2</v>
      </c>
    </row>
    <row r="101" spans="1:9" x14ac:dyDescent="0.25">
      <c r="A101" s="1" t="s">
        <v>213</v>
      </c>
      <c r="B101" s="1" t="s">
        <v>212</v>
      </c>
      <c r="C101" s="1" t="s">
        <v>179</v>
      </c>
      <c r="D101" s="3">
        <v>725.21</v>
      </c>
      <c r="E101" s="3">
        <v>69.069999999999993</v>
      </c>
      <c r="F101" s="2">
        <v>45024</v>
      </c>
      <c r="G101" s="4">
        <v>-12</v>
      </c>
      <c r="H101" s="3">
        <v>-8702.52</v>
      </c>
      <c r="I101" s="5">
        <f t="shared" si="2"/>
        <v>-4.2419271279490207E-3</v>
      </c>
    </row>
    <row r="102" spans="1:9" x14ac:dyDescent="0.25">
      <c r="A102" s="1" t="s">
        <v>215</v>
      </c>
      <c r="B102" s="1" t="s">
        <v>214</v>
      </c>
      <c r="C102" s="1" t="s">
        <v>21</v>
      </c>
      <c r="D102" s="3">
        <v>1154.1099999999999</v>
      </c>
      <c r="E102" s="3">
        <v>109.92</v>
      </c>
      <c r="F102" s="2">
        <v>45008</v>
      </c>
      <c r="G102" s="4">
        <v>4</v>
      </c>
      <c r="H102" s="3">
        <v>4616.4399999999996</v>
      </c>
      <c r="I102" s="5">
        <f t="shared" si="2"/>
        <v>2.2502220127674482E-3</v>
      </c>
    </row>
    <row r="103" spans="1:9" x14ac:dyDescent="0.25">
      <c r="A103" s="6" t="s">
        <v>2</v>
      </c>
      <c r="B103" s="6" t="s">
        <v>2</v>
      </c>
      <c r="C103" s="15" t="s">
        <v>225</v>
      </c>
      <c r="D103" s="14">
        <f>SUM(D11:D102)</f>
        <v>2051548.6799999992</v>
      </c>
      <c r="E103" s="8"/>
      <c r="F103" s="7"/>
      <c r="G103" s="9"/>
      <c r="H103" s="14">
        <f>SUM(H11:H102)</f>
        <v>-12882142.389999999</v>
      </c>
      <c r="I103" s="16">
        <f t="shared" si="2"/>
        <v>-6.2792282316206132</v>
      </c>
    </row>
    <row r="105" spans="1:9" x14ac:dyDescent="0.25">
      <c r="H105" s="1"/>
    </row>
  </sheetData>
  <mergeCells count="1">
    <mergeCell ref="C8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2023-04-18T09:06:59Z</cp:lastPrinted>
  <dcterms:created xsi:type="dcterms:W3CDTF">2023-04-17T09:27:33Z</dcterms:created>
  <dcterms:modified xsi:type="dcterms:W3CDTF">2023-07-13T12:22:31Z</dcterms:modified>
  <cp:category/>
</cp:coreProperties>
</file>