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1015/ARE008927/ERD008928/13. ISTAT trimestrale/Dati Istat Provinciali/"/>
    </mc:Choice>
  </mc:AlternateContent>
  <xr:revisionPtr revIDLastSave="118" documentId="13_ncr:1_{24309CFA-5A77-46D4-9139-5BB83DA89916}" xr6:coauthVersionLast="47" xr6:coauthVersionMax="47" xr10:uidLastSave="{34F44604-495A-4A0E-B717-14A627309812}"/>
  <bookViews>
    <workbookView xWindow="-108" yWindow="-108" windowWidth="23256" windowHeight="12576" xr2:uid="{00000000-000D-0000-FFFF-FFFF00000000}"/>
  </bookViews>
  <sheets>
    <sheet name="Introduzione" sheetId="7" r:id="rId1"/>
    <sheet name="Popolazione" sheetId="1" r:id="rId2"/>
    <sheet name="Forze di lavoro" sheetId="2" r:id="rId3"/>
    <sheet name="Occupati_1" sheetId="3" r:id="rId4"/>
    <sheet name="Occupati_2" sheetId="4" r:id="rId5"/>
    <sheet name="Disoccupati" sheetId="5" r:id="rId6"/>
    <sheet name="Non forze di lavoro" sheetId="6" r:id="rId7"/>
    <sheet name="Errori campionari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8" l="1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C161" i="8"/>
  <c r="C162" i="8"/>
  <c r="C163" i="8"/>
  <c r="C164" i="8"/>
  <c r="C165" i="8"/>
  <c r="C166" i="8"/>
  <c r="C167" i="8"/>
  <c r="C168" i="8"/>
  <c r="C169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D153" i="8"/>
  <c r="E153" i="8"/>
  <c r="F153" i="8"/>
  <c r="G153" i="8"/>
  <c r="H153" i="8"/>
  <c r="I153" i="8"/>
  <c r="J153" i="8"/>
  <c r="K153" i="8"/>
  <c r="L153" i="8"/>
  <c r="M153" i="8"/>
  <c r="N153" i="8"/>
  <c r="O153" i="8"/>
  <c r="P153" i="8"/>
  <c r="D154" i="8"/>
  <c r="E154" i="8"/>
  <c r="F154" i="8"/>
  <c r="G154" i="8"/>
  <c r="H154" i="8"/>
  <c r="I154" i="8"/>
  <c r="J154" i="8"/>
  <c r="K154" i="8"/>
  <c r="L154" i="8"/>
  <c r="M154" i="8"/>
  <c r="N154" i="8"/>
  <c r="O154" i="8"/>
  <c r="P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D157" i="8"/>
  <c r="E157" i="8"/>
  <c r="F157" i="8"/>
  <c r="G157" i="8"/>
  <c r="H157" i="8"/>
  <c r="I157" i="8"/>
  <c r="J157" i="8"/>
  <c r="K157" i="8"/>
  <c r="L157" i="8"/>
  <c r="M157" i="8"/>
  <c r="N157" i="8"/>
  <c r="O157" i="8"/>
  <c r="P157" i="8"/>
  <c r="D158" i="8"/>
  <c r="E158" i="8"/>
  <c r="F158" i="8"/>
  <c r="G158" i="8"/>
  <c r="H158" i="8"/>
  <c r="I158" i="8"/>
  <c r="J158" i="8"/>
  <c r="K158" i="8"/>
  <c r="L158" i="8"/>
  <c r="M158" i="8"/>
  <c r="N158" i="8"/>
  <c r="O158" i="8"/>
  <c r="P158" i="8"/>
  <c r="C150" i="8"/>
  <c r="C151" i="8"/>
  <c r="C152" i="8"/>
  <c r="C153" i="8"/>
  <c r="C154" i="8"/>
  <c r="C155" i="8"/>
  <c r="C156" i="8"/>
  <c r="C157" i="8"/>
  <c r="C15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D139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D147" i="8"/>
  <c r="E147" i="8"/>
  <c r="F147" i="8"/>
  <c r="G147" i="8"/>
  <c r="H147" i="8"/>
  <c r="I147" i="8"/>
  <c r="J147" i="8"/>
  <c r="K147" i="8"/>
  <c r="L147" i="8"/>
  <c r="M147" i="8"/>
  <c r="N147" i="8"/>
  <c r="O147" i="8"/>
  <c r="P147" i="8"/>
  <c r="C139" i="8"/>
  <c r="C140" i="8"/>
  <c r="C141" i="8"/>
  <c r="C142" i="8"/>
  <c r="C143" i="8"/>
  <c r="C144" i="8"/>
  <c r="C145" i="8"/>
  <c r="C146" i="8"/>
  <c r="C14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D128" i="8"/>
  <c r="E128" i="8"/>
  <c r="F128" i="8"/>
  <c r="G128" i="8"/>
  <c r="H128" i="8"/>
  <c r="I128" i="8"/>
  <c r="J128" i="8"/>
  <c r="K128" i="8"/>
  <c r="L128" i="8"/>
  <c r="M128" i="8"/>
  <c r="N128" i="8"/>
  <c r="O128" i="8"/>
  <c r="P128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D13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D131" i="8"/>
  <c r="E131" i="8"/>
  <c r="F131" i="8"/>
  <c r="G131" i="8"/>
  <c r="H131" i="8"/>
  <c r="I131" i="8"/>
  <c r="J131" i="8"/>
  <c r="K131" i="8"/>
  <c r="L131" i="8"/>
  <c r="M131" i="8"/>
  <c r="N131" i="8"/>
  <c r="O131" i="8"/>
  <c r="P131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D135" i="8"/>
  <c r="E135" i="8"/>
  <c r="F135" i="8"/>
  <c r="G135" i="8"/>
  <c r="H135" i="8"/>
  <c r="I135" i="8"/>
  <c r="J135" i="8"/>
  <c r="K135" i="8"/>
  <c r="L135" i="8"/>
  <c r="M135" i="8"/>
  <c r="N135" i="8"/>
  <c r="O135" i="8"/>
  <c r="P135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C128" i="8"/>
  <c r="C129" i="8"/>
  <c r="C130" i="8"/>
  <c r="C131" i="8"/>
  <c r="C132" i="8"/>
  <c r="C133" i="8"/>
  <c r="C134" i="8"/>
  <c r="C135" i="8"/>
  <c r="C136" i="8"/>
  <c r="C160" i="8"/>
  <c r="C149" i="8"/>
  <c r="C138" i="8"/>
  <c r="C127" i="8"/>
  <c r="P83" i="8"/>
  <c r="R83" i="8" s="1"/>
  <c r="P82" i="8"/>
  <c r="R82" i="8" s="1"/>
  <c r="R81" i="8"/>
  <c r="P81" i="8"/>
  <c r="Q81" i="8" s="1"/>
  <c r="Q80" i="8"/>
  <c r="P80" i="8"/>
  <c r="R80" i="8" s="1"/>
  <c r="P79" i="8"/>
  <c r="Q79" i="8" s="1"/>
  <c r="R78" i="8"/>
  <c r="P78" i="8"/>
  <c r="Q78" i="8" s="1"/>
  <c r="P77" i="8"/>
  <c r="R77" i="8" s="1"/>
  <c r="P76" i="8"/>
  <c r="Q76" i="8" s="1"/>
  <c r="P75" i="8"/>
  <c r="R75" i="8" s="1"/>
  <c r="P74" i="8"/>
  <c r="R76" i="8" l="1"/>
  <c r="Q77" i="8"/>
  <c r="Q74" i="8"/>
  <c r="R79" i="8"/>
  <c r="Q82" i="8"/>
  <c r="Q75" i="8"/>
  <c r="Q83" i="8"/>
  <c r="P72" i="8"/>
  <c r="R72" i="8" s="1"/>
  <c r="P71" i="8"/>
  <c r="R71" i="8" s="1"/>
  <c r="P70" i="8"/>
  <c r="R70" i="8" s="1"/>
  <c r="R69" i="8"/>
  <c r="P69" i="8"/>
  <c r="Q69" i="8" s="1"/>
  <c r="P68" i="8"/>
  <c r="R68" i="8" s="1"/>
  <c r="P67" i="8"/>
  <c r="R67" i="8" s="1"/>
  <c r="R66" i="8"/>
  <c r="Q66" i="8"/>
  <c r="P66" i="8"/>
  <c r="P65" i="8"/>
  <c r="Q65" i="8" s="1"/>
  <c r="R64" i="8"/>
  <c r="Q64" i="8"/>
  <c r="P64" i="8"/>
  <c r="P63" i="8"/>
  <c r="R63" i="8" s="1"/>
  <c r="Q70" i="8" l="1"/>
  <c r="Q67" i="8"/>
  <c r="Q72" i="8"/>
  <c r="R65" i="8"/>
  <c r="Q68" i="8"/>
  <c r="Q63" i="8"/>
  <c r="Q71" i="8"/>
  <c r="P61" i="8"/>
  <c r="R61" i="8" s="1"/>
  <c r="P60" i="8"/>
  <c r="R60" i="8" s="1"/>
  <c r="P59" i="8"/>
  <c r="R59" i="8" s="1"/>
  <c r="P58" i="8"/>
  <c r="R58" i="8" s="1"/>
  <c r="P57" i="8"/>
  <c r="R57" i="8" s="1"/>
  <c r="R56" i="8"/>
  <c r="Q56" i="8"/>
  <c r="P56" i="8"/>
  <c r="P55" i="8"/>
  <c r="R55" i="8" s="1"/>
  <c r="P54" i="8"/>
  <c r="R54" i="8" s="1"/>
  <c r="P53" i="8"/>
  <c r="R53" i="8" s="1"/>
  <c r="P52" i="8"/>
  <c r="R52" i="8" s="1"/>
  <c r="Q58" i="8" l="1"/>
  <c r="Q59" i="8"/>
  <c r="Q55" i="8"/>
  <c r="Q57" i="8"/>
  <c r="Q54" i="8"/>
  <c r="Q52" i="8"/>
  <c r="Q60" i="8"/>
  <c r="Q53" i="8"/>
  <c r="Q61" i="8"/>
  <c r="P50" i="8"/>
  <c r="R50" i="8" s="1"/>
  <c r="P49" i="8"/>
  <c r="R49" i="8" s="1"/>
  <c r="R48" i="8"/>
  <c r="P48" i="8"/>
  <c r="Q48" i="8" s="1"/>
  <c r="Q47" i="8"/>
  <c r="P47" i="8"/>
  <c r="R47" i="8" s="1"/>
  <c r="P46" i="8"/>
  <c r="R46" i="8" s="1"/>
  <c r="P45" i="8"/>
  <c r="R45" i="8" s="1"/>
  <c r="P44" i="8"/>
  <c r="R44" i="8" s="1"/>
  <c r="P43" i="8"/>
  <c r="Q43" i="8" s="1"/>
  <c r="P42" i="8"/>
  <c r="R42" i="8" s="1"/>
  <c r="R41" i="8"/>
  <c r="P41" i="8"/>
  <c r="Q41" i="8" s="1"/>
  <c r="D116" i="8"/>
  <c r="E116" i="8"/>
  <c r="F116" i="8"/>
  <c r="G116" i="8"/>
  <c r="H116" i="8"/>
  <c r="I116" i="8"/>
  <c r="J116" i="8"/>
  <c r="K116" i="8"/>
  <c r="L116" i="8"/>
  <c r="M116" i="8"/>
  <c r="N116" i="8"/>
  <c r="O116" i="8"/>
  <c r="P116" i="8"/>
  <c r="D117" i="8"/>
  <c r="E117" i="8"/>
  <c r="F117" i="8"/>
  <c r="G117" i="8"/>
  <c r="H117" i="8"/>
  <c r="I117" i="8"/>
  <c r="J117" i="8"/>
  <c r="K117" i="8"/>
  <c r="L117" i="8"/>
  <c r="M117" i="8"/>
  <c r="N117" i="8"/>
  <c r="O117" i="8"/>
  <c r="P117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D121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D123" i="8"/>
  <c r="E123" i="8"/>
  <c r="F123" i="8"/>
  <c r="G123" i="8"/>
  <c r="H123" i="8"/>
  <c r="I123" i="8"/>
  <c r="J123" i="8"/>
  <c r="K123" i="8"/>
  <c r="L123" i="8"/>
  <c r="M123" i="8"/>
  <c r="N123" i="8"/>
  <c r="O123" i="8"/>
  <c r="P123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C117" i="8"/>
  <c r="C118" i="8"/>
  <c r="C119" i="8"/>
  <c r="C120" i="8"/>
  <c r="C121" i="8"/>
  <c r="C122" i="8"/>
  <c r="C123" i="8"/>
  <c r="C124" i="8"/>
  <c r="C125" i="8"/>
  <c r="C116" i="8"/>
  <c r="P39" i="8"/>
  <c r="Q39" i="8" s="1"/>
  <c r="P38" i="8"/>
  <c r="Q38" i="8" s="1"/>
  <c r="P37" i="8"/>
  <c r="R37" i="8" s="1"/>
  <c r="P36" i="8"/>
  <c r="R36" i="8" s="1"/>
  <c r="P35" i="8"/>
  <c r="R35" i="8" s="1"/>
  <c r="P34" i="8"/>
  <c r="Q34" i="8" s="1"/>
  <c r="P33" i="8"/>
  <c r="R33" i="8" s="1"/>
  <c r="P32" i="8"/>
  <c r="R32" i="8" s="1"/>
  <c r="R31" i="8"/>
  <c r="P31" i="8"/>
  <c r="Q31" i="8" s="1"/>
  <c r="P30" i="8"/>
  <c r="Q30" i="8" s="1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D111" i="8"/>
  <c r="E111" i="8"/>
  <c r="F111" i="8"/>
  <c r="G111" i="8"/>
  <c r="H111" i="8"/>
  <c r="I111" i="8"/>
  <c r="J111" i="8"/>
  <c r="K111" i="8"/>
  <c r="L111" i="8"/>
  <c r="M111" i="8"/>
  <c r="N111" i="8"/>
  <c r="O111" i="8"/>
  <c r="P111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D113" i="8"/>
  <c r="E113" i="8"/>
  <c r="F113" i="8"/>
  <c r="G113" i="8"/>
  <c r="H113" i="8"/>
  <c r="I113" i="8"/>
  <c r="J113" i="8"/>
  <c r="K113" i="8"/>
  <c r="L113" i="8"/>
  <c r="M113" i="8"/>
  <c r="N113" i="8"/>
  <c r="O113" i="8"/>
  <c r="P113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C106" i="8"/>
  <c r="C107" i="8"/>
  <c r="C108" i="8"/>
  <c r="C109" i="8"/>
  <c r="C110" i="8"/>
  <c r="C111" i="8"/>
  <c r="C112" i="8"/>
  <c r="C113" i="8"/>
  <c r="C114" i="8"/>
  <c r="P28" i="8"/>
  <c r="R28" i="8" s="1"/>
  <c r="P27" i="8"/>
  <c r="R27" i="8" s="1"/>
  <c r="P26" i="8"/>
  <c r="Q26" i="8" s="1"/>
  <c r="P25" i="8"/>
  <c r="R25" i="8" s="1"/>
  <c r="P24" i="8"/>
  <c r="R24" i="8" s="1"/>
  <c r="Q23" i="8"/>
  <c r="P23" i="8"/>
  <c r="R23" i="8" s="1"/>
  <c r="Q22" i="8"/>
  <c r="P22" i="8"/>
  <c r="R22" i="8" s="1"/>
  <c r="P21" i="8"/>
  <c r="Q21" i="8" s="1"/>
  <c r="R20" i="8"/>
  <c r="P20" i="8"/>
  <c r="Q20" i="8" s="1"/>
  <c r="R19" i="8"/>
  <c r="P19" i="8"/>
  <c r="Q19" i="8" s="1"/>
  <c r="C105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C95" i="8"/>
  <c r="C96" i="8"/>
  <c r="C97" i="8"/>
  <c r="C98" i="8"/>
  <c r="C99" i="8"/>
  <c r="C100" i="8"/>
  <c r="C101" i="8"/>
  <c r="C102" i="8"/>
  <c r="C103" i="8"/>
  <c r="P17" i="8"/>
  <c r="Q17" i="8" s="1"/>
  <c r="P16" i="8"/>
  <c r="Q16" i="8" s="1"/>
  <c r="P15" i="8"/>
  <c r="R15" i="8" s="1"/>
  <c r="P14" i="8"/>
  <c r="R14" i="8" s="1"/>
  <c r="P13" i="8"/>
  <c r="Q13" i="8" s="1"/>
  <c r="P12" i="8"/>
  <c r="R12" i="8" s="1"/>
  <c r="P11" i="8"/>
  <c r="R11" i="8" s="1"/>
  <c r="P10" i="8"/>
  <c r="Q10" i="8" s="1"/>
  <c r="P9" i="8"/>
  <c r="Q9" i="8" s="1"/>
  <c r="P8" i="8"/>
  <c r="Q8" i="8" s="1"/>
  <c r="C94" i="8"/>
  <c r="Q45" i="8" l="1"/>
  <c r="Q44" i="8"/>
  <c r="R39" i="8"/>
  <c r="R34" i="8"/>
  <c r="R30" i="8"/>
  <c r="Q33" i="8"/>
  <c r="R38" i="8"/>
  <c r="Q25" i="8"/>
  <c r="R43" i="8"/>
  <c r="Q46" i="8"/>
  <c r="Q49" i="8"/>
  <c r="Q42" i="8"/>
  <c r="Q50" i="8"/>
  <c r="Q37" i="8"/>
  <c r="Q32" i="8"/>
  <c r="Q35" i="8"/>
  <c r="Q36" i="8"/>
  <c r="R26" i="8"/>
  <c r="R21" i="8"/>
  <c r="Q24" i="8"/>
  <c r="Q27" i="8"/>
  <c r="Q28" i="8"/>
  <c r="R13" i="8"/>
  <c r="R9" i="8"/>
  <c r="R17" i="8"/>
  <c r="R10" i="8"/>
  <c r="Q14" i="8"/>
  <c r="Q12" i="8"/>
  <c r="Q15" i="8"/>
  <c r="R8" i="8"/>
  <c r="Q11" i="8"/>
  <c r="R16" i="8"/>
</calcChain>
</file>

<file path=xl/sharedStrings.xml><?xml version="1.0" encoding="utf-8"?>
<sst xmlns="http://schemas.openxmlformats.org/spreadsheetml/2006/main" count="720" uniqueCount="76">
  <si>
    <t>REGIONI E PROVINCE</t>
  </si>
  <si>
    <t>Maschi</t>
  </si>
  <si>
    <t>Femmine</t>
  </si>
  <si>
    <t>Maschi e femmine</t>
  </si>
  <si>
    <t>0-14</t>
  </si>
  <si>
    <t>15-24</t>
  </si>
  <si>
    <t>25-54</t>
  </si>
  <si>
    <t>55 e oltre</t>
  </si>
  <si>
    <t>Totale</t>
  </si>
  <si>
    <t>EMILIA-ROMAGNA</t>
  </si>
  <si>
    <t>Piacenza</t>
  </si>
  <si>
    <t>Parma</t>
  </si>
  <si>
    <t>Reggio Emilia</t>
  </si>
  <si>
    <t>Modena</t>
  </si>
  <si>
    <t>Bologna</t>
  </si>
  <si>
    <t>Ferrara</t>
  </si>
  <si>
    <t>Ravenna</t>
  </si>
  <si>
    <t>Forlì</t>
  </si>
  <si>
    <t>Rimini</t>
  </si>
  <si>
    <t xml:space="preserve">Forze  di  lavoro  in complesso e tasso di attività (15-64 anni)  per sesso,  regione  e  provincia  - </t>
  </si>
  <si>
    <t>Forze di lavoro</t>
  </si>
  <si>
    <t>Tasso di attività (15-64 anni)</t>
  </si>
  <si>
    <t xml:space="preserve">Occupati  in  complesso  e  tasso  di  occupazione  (15-64 anni)  per  sesso,  regione  e  provincia - </t>
  </si>
  <si>
    <t>Occupati</t>
  </si>
  <si>
    <t>Tasso di occupazione (15-64 anni)</t>
  </si>
  <si>
    <t>(dati in migliaia)</t>
  </si>
  <si>
    <t>Settore</t>
  </si>
  <si>
    <t>Posizione</t>
  </si>
  <si>
    <t>Agricoltura</t>
  </si>
  <si>
    <t>Industria in senso stretto</t>
  </si>
  <si>
    <t>Costruzioni</t>
  </si>
  <si>
    <t>Commercio</t>
  </si>
  <si>
    <t>Altri servizi</t>
  </si>
  <si>
    <t>Dipendenti</t>
  </si>
  <si>
    <t>Indipendenti</t>
  </si>
  <si>
    <t xml:space="preserve">Persone in cerca di occupazione e tasso di disoccupazione per sesso, regione e provincia - </t>
  </si>
  <si>
    <t>Persone in cerca di occupazione</t>
  </si>
  <si>
    <t>Tasso di disoccupazione</t>
  </si>
  <si>
    <t>Non forze di  lavoro 15-64 anni e tasso di inattività (15-64 anni) per sesso, regione e provincia -</t>
  </si>
  <si>
    <t>Non forze di lavoro 15-64 anni</t>
  </si>
  <si>
    <t>Tasso di inattività (15-64 anni)</t>
  </si>
  <si>
    <t>Anno 2018</t>
  </si>
  <si>
    <t>Anno 2019</t>
  </si>
  <si>
    <t>Anno 2020</t>
  </si>
  <si>
    <t>Anno 2021</t>
  </si>
  <si>
    <t>Anno 2022</t>
  </si>
  <si>
    <t>Anno 2023</t>
  </si>
  <si>
    <t>Anno 2024</t>
  </si>
  <si>
    <r>
      <t xml:space="preserve">Popolazione per  sesso,  classe  di  età,  regione  e  provincia  -  Anni dal 2018 al 2024  </t>
    </r>
    <r>
      <rPr>
        <i/>
        <sz val="9"/>
        <rFont val="Arial"/>
        <family val="2"/>
      </rPr>
      <t xml:space="preserve">(dati in migliaia) </t>
    </r>
  </si>
  <si>
    <r>
      <t xml:space="preserve">Anni dal  2018 al 2024 </t>
    </r>
    <r>
      <rPr>
        <i/>
        <sz val="9"/>
        <rFont val="Arial"/>
        <family val="2"/>
      </rPr>
      <t xml:space="preserve">(dati in migliaia e in percentuale) </t>
    </r>
  </si>
  <si>
    <t>Occupati  per  settore di attività  economica,  posizione, regione e provincia - Anni dal 2018 al 2024</t>
  </si>
  <si>
    <t>Errori campionari</t>
  </si>
  <si>
    <t>Parametri per il modello dell'errore campionario</t>
  </si>
  <si>
    <r>
      <t xml:space="preserve">STIMA     </t>
    </r>
    <r>
      <rPr>
        <b/>
        <sz val="7"/>
        <color indexed="16"/>
        <rFont val="Arial"/>
        <family val="2"/>
      </rPr>
      <t>(in migliaia)</t>
    </r>
  </si>
  <si>
    <t>ERRORE RELATIVO %</t>
  </si>
  <si>
    <t>INTERVALLO DI CONFIDENZA</t>
  </si>
  <si>
    <t>In questo foglio sono riportati i parametri stimati per il modello dell'errore campionario a</t>
  </si>
  <si>
    <t>limite inferiore</t>
  </si>
  <si>
    <t>limite superiore</t>
  </si>
  <si>
    <t>livello regionale e provinciale (espresso in termini di errore relativo percentuale).</t>
  </si>
  <si>
    <t>A</t>
  </si>
  <si>
    <t>B</t>
  </si>
  <si>
    <t>La formula da applicare per calcolare l'errore è:</t>
  </si>
  <si>
    <r>
      <t xml:space="preserve">dove: 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è il valore del parametro A stimato per il dominio territoriale corrispondente;</t>
    </r>
  </si>
  <si>
    <r>
      <t xml:space="preserve">         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è il valore del parametro B stimato per il dominio territoriale corrispondente;</t>
    </r>
  </si>
  <si>
    <r>
      <t xml:space="preserve">          </t>
    </r>
    <r>
      <rPr>
        <b/>
        <sz val="11"/>
        <rFont val="Arial"/>
        <family val="2"/>
      </rPr>
      <t>STIMA</t>
    </r>
    <r>
      <rPr>
        <sz val="11"/>
        <rFont val="Arial"/>
        <family val="2"/>
      </rPr>
      <t xml:space="preserve"> è il valore della stima di una frequenza assoluta della quale si vuole calcolare</t>
    </r>
  </si>
  <si>
    <t xml:space="preserve">          l'errore campionario.</t>
  </si>
  <si>
    <t>Si noti che modificando il valore di interesse nella colonna relativa alla stima (espressa</t>
  </si>
  <si>
    <t>in migliaia), verrà automaticamente calcolato l'errore campionario e l'intervallo di confidenza</t>
  </si>
  <si>
    <t>al 95%.</t>
  </si>
  <si>
    <t>Come esemplificazione, in basso sono riportate le stime dell'errore campionario</t>
  </si>
  <si>
    <t>corrispondenti a prefissati livelli di stima di una frequenza assoluta (espressa in migliaia) per</t>
  </si>
  <si>
    <t>ciascun dettaglio territoriale.</t>
  </si>
  <si>
    <t>Si sconsiglia l'utilizzo di stime a cui corrisponde un elevato errore campionario, ad esempio</t>
  </si>
  <si>
    <t>superiore al 25%.</t>
  </si>
  <si>
    <t>STIME ED ERRORI RELATIVI PERCENTUALI (le stime sono espresse in migliaia)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</si>
</sst>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4"/>
      <color indexed="16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7"/>
      <color indexed="16"/>
      <name val="Arial"/>
      <family val="2"/>
    </font>
    <font>
      <b/>
      <sz val="11"/>
      <color indexed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justify" vertical="top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justify" vertical="top"/>
    </xf>
    <xf numFmtId="0" fontId="1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justify" vertical="top"/>
    </xf>
    <xf numFmtId="164" fontId="4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3" xfId="0" applyNumberFormat="1" applyFont="1" applyBorder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horizontal="justify" vertical="center" wrapText="1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justify" vertical="center"/>
    </xf>
    <xf numFmtId="3" fontId="3" fillId="0" borderId="3" xfId="0" applyNumberFormat="1" applyFont="1" applyBorder="1" applyAlignment="1">
      <alignment horizontal="justify" vertical="center"/>
    </xf>
    <xf numFmtId="3" fontId="3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justify" vertical="top"/>
    </xf>
    <xf numFmtId="0" fontId="8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3" fillId="0" borderId="0" xfId="0" applyFont="1"/>
    <xf numFmtId="0" fontId="14" fillId="2" borderId="0" xfId="0" applyFont="1" applyFill="1"/>
    <xf numFmtId="0" fontId="0" fillId="2" borderId="0" xfId="0" applyFill="1"/>
    <xf numFmtId="0" fontId="15" fillId="2" borderId="0" xfId="0" applyFont="1" applyFill="1"/>
    <xf numFmtId="0" fontId="15" fillId="0" borderId="0" xfId="0" applyFont="1"/>
    <xf numFmtId="0" fontId="18" fillId="2" borderId="0" xfId="0" applyFont="1" applyFill="1"/>
    <xf numFmtId="0" fontId="1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6" fontId="15" fillId="0" borderId="9" xfId="0" applyNumberFormat="1" applyFont="1" applyBorder="1"/>
    <xf numFmtId="3" fontId="13" fillId="0" borderId="9" xfId="0" applyNumberFormat="1" applyFont="1" applyBorder="1" applyProtection="1">
      <protection locked="0"/>
    </xf>
    <xf numFmtId="2" fontId="15" fillId="0" borderId="9" xfId="0" applyNumberFormat="1" applyFont="1" applyBorder="1"/>
    <xf numFmtId="3" fontId="0" fillId="0" borderId="9" xfId="0" applyNumberFormat="1" applyBorder="1"/>
    <xf numFmtId="0" fontId="19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166" fontId="0" fillId="0" borderId="0" xfId="0" quotePrefix="1" applyNumberFormat="1"/>
    <xf numFmtId="3" fontId="13" fillId="0" borderId="0" xfId="0" applyNumberFormat="1" applyFont="1" applyProtection="1">
      <protection locked="0"/>
    </xf>
    <xf numFmtId="2" fontId="15" fillId="0" borderId="0" xfId="0" applyNumberFormat="1" applyFont="1"/>
    <xf numFmtId="3" fontId="0" fillId="0" borderId="0" xfId="0" applyNumberFormat="1"/>
    <xf numFmtId="0" fontId="7" fillId="0" borderId="0" xfId="0" applyFont="1"/>
    <xf numFmtId="2" fontId="5" fillId="0" borderId="9" xfId="0" applyNumberFormat="1" applyFont="1" applyBorder="1"/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2" fontId="4" fillId="0" borderId="9" xfId="0" applyNumberFormat="1" applyFont="1" applyBorder="1"/>
    <xf numFmtId="2" fontId="3" fillId="0" borderId="9" xfId="0" applyNumberFormat="1" applyFont="1" applyBorder="1"/>
    <xf numFmtId="2" fontId="0" fillId="0" borderId="0" xfId="0" applyNumberFormat="1"/>
    <xf numFmtId="2" fontId="15" fillId="0" borderId="11" xfId="0" applyNumberFormat="1" applyFont="1" applyBorder="1"/>
    <xf numFmtId="3" fontId="0" fillId="0" borderId="18" xfId="0" applyNumberFormat="1" applyBorder="1"/>
    <xf numFmtId="166" fontId="15" fillId="0" borderId="18" xfId="0" applyNumberFormat="1" applyFont="1" applyBorder="1"/>
    <xf numFmtId="3" fontId="13" fillId="0" borderId="18" xfId="0" applyNumberFormat="1" applyFont="1" applyBorder="1" applyProtection="1">
      <protection locked="0"/>
    </xf>
    <xf numFmtId="2" fontId="15" fillId="0" borderId="18" xfId="0" applyNumberFormat="1" applyFont="1" applyBorder="1"/>
    <xf numFmtId="166" fontId="15" fillId="0" borderId="21" xfId="0" applyNumberFormat="1" applyFont="1" applyBorder="1"/>
    <xf numFmtId="3" fontId="3" fillId="0" borderId="16" xfId="0" applyNumberFormat="1" applyFont="1" applyBorder="1" applyAlignment="1">
      <alignment horizontal="left" vertical="top"/>
    </xf>
    <xf numFmtId="3" fontId="3" fillId="0" borderId="17" xfId="0" applyNumberFormat="1" applyFont="1" applyBorder="1" applyAlignment="1">
      <alignment horizontal="left" vertical="top"/>
    </xf>
    <xf numFmtId="3" fontId="3" fillId="0" borderId="19" xfId="0" applyNumberFormat="1" applyFont="1" applyBorder="1" applyAlignment="1">
      <alignment horizontal="left" vertical="top"/>
    </xf>
    <xf numFmtId="3" fontId="3" fillId="0" borderId="20" xfId="0" applyNumberFormat="1" applyFont="1" applyBorder="1" applyAlignment="1">
      <alignment horizontal="left" vertical="top"/>
    </xf>
    <xf numFmtId="0" fontId="0" fillId="0" borderId="24" xfId="0" applyBorder="1"/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6" fontId="15" fillId="0" borderId="13" xfId="0" applyNumberFormat="1" applyFont="1" applyBorder="1"/>
    <xf numFmtId="3" fontId="13" fillId="0" borderId="13" xfId="0" applyNumberFormat="1" applyFont="1" applyBorder="1" applyProtection="1">
      <protection locked="0"/>
    </xf>
    <xf numFmtId="2" fontId="15" fillId="0" borderId="13" xfId="0" applyNumberFormat="1" applyFont="1" applyBorder="1"/>
    <xf numFmtId="3" fontId="0" fillId="0" borderId="13" xfId="0" applyNumberFormat="1" applyBorder="1"/>
    <xf numFmtId="0" fontId="0" fillId="0" borderId="7" xfId="0" applyBorder="1"/>
    <xf numFmtId="3" fontId="1" fillId="0" borderId="11" xfId="0" applyNumberFormat="1" applyFont="1" applyBorder="1"/>
    <xf numFmtId="164" fontId="1" fillId="0" borderId="11" xfId="0" applyNumberFormat="1" applyFont="1" applyBorder="1"/>
    <xf numFmtId="2" fontId="15" fillId="0" borderId="27" xfId="0" applyNumberFormat="1" applyFont="1" applyBorder="1"/>
    <xf numFmtId="2" fontId="15" fillId="0" borderId="24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4" fillId="0" borderId="22" xfId="0" applyNumberFormat="1" applyFont="1" applyBorder="1" applyAlignment="1">
      <alignment horizontal="left"/>
    </xf>
    <xf numFmtId="3" fontId="4" fillId="0" borderId="23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13</xdr:col>
      <xdr:colOff>7621</xdr:colOff>
      <xdr:row>27</xdr:row>
      <xdr:rowOff>31761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F02F18B-5C6D-3C2B-3C21-4BA8D1AC1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932420" cy="4969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" name="Testo 2">
          <a:extLst>
            <a:ext uri="{FF2B5EF4-FFF2-40B4-BE49-F238E27FC236}">
              <a16:creationId xmlns:a16="http://schemas.microsoft.com/office/drawing/2014/main" id="{CF6C8733-8670-496D-B305-F38129F5F0C5}"/>
            </a:ext>
          </a:extLst>
        </xdr:cNvPr>
        <xdr:cNvSpPr txBox="1">
          <a:spLocks noChangeArrowheads="1"/>
        </xdr:cNvSpPr>
      </xdr:nvSpPr>
      <xdr:spPr bwMode="auto">
        <a:xfrm>
          <a:off x="800862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Testo 3">
          <a:extLst>
            <a:ext uri="{FF2B5EF4-FFF2-40B4-BE49-F238E27FC236}">
              <a16:creationId xmlns:a16="http://schemas.microsoft.com/office/drawing/2014/main" id="{7B72E283-6C1A-4B4F-93B8-BC70E373BD35}"/>
            </a:ext>
          </a:extLst>
        </xdr:cNvPr>
        <xdr:cNvSpPr txBox="1">
          <a:spLocks noChangeArrowheads="1"/>
        </xdr:cNvSpPr>
      </xdr:nvSpPr>
      <xdr:spPr bwMode="auto">
        <a:xfrm>
          <a:off x="738378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" name="Testo 5">
          <a:extLst>
            <a:ext uri="{FF2B5EF4-FFF2-40B4-BE49-F238E27FC236}">
              <a16:creationId xmlns:a16="http://schemas.microsoft.com/office/drawing/2014/main" id="{DFBDFB71-24DA-4231-8397-1838DBAE6E79}"/>
            </a:ext>
          </a:extLst>
        </xdr:cNvPr>
        <xdr:cNvSpPr txBox="1">
          <a:spLocks noChangeArrowheads="1"/>
        </xdr:cNvSpPr>
      </xdr:nvSpPr>
      <xdr:spPr bwMode="auto">
        <a:xfrm>
          <a:off x="800862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Testo 8">
          <a:extLst>
            <a:ext uri="{FF2B5EF4-FFF2-40B4-BE49-F238E27FC236}">
              <a16:creationId xmlns:a16="http://schemas.microsoft.com/office/drawing/2014/main" id="{88DD6479-12E3-4127-971F-5A57AF3ED63B}"/>
            </a:ext>
          </a:extLst>
        </xdr:cNvPr>
        <xdr:cNvSpPr txBox="1">
          <a:spLocks noChangeArrowheads="1"/>
        </xdr:cNvSpPr>
      </xdr:nvSpPr>
      <xdr:spPr bwMode="auto">
        <a:xfrm>
          <a:off x="738378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" name="Testo 9">
          <a:extLst>
            <a:ext uri="{FF2B5EF4-FFF2-40B4-BE49-F238E27FC236}">
              <a16:creationId xmlns:a16="http://schemas.microsoft.com/office/drawing/2014/main" id="{AA92F049-C7AE-426E-8BC4-ABFDF2D86DA8}"/>
            </a:ext>
          </a:extLst>
        </xdr:cNvPr>
        <xdr:cNvSpPr txBox="1">
          <a:spLocks noChangeArrowheads="1"/>
        </xdr:cNvSpPr>
      </xdr:nvSpPr>
      <xdr:spPr bwMode="auto">
        <a:xfrm>
          <a:off x="738378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" name="Testo 11">
          <a:extLst>
            <a:ext uri="{FF2B5EF4-FFF2-40B4-BE49-F238E27FC236}">
              <a16:creationId xmlns:a16="http://schemas.microsoft.com/office/drawing/2014/main" id="{1088C717-E35E-473A-87A6-A41F4F62CF49}"/>
            </a:ext>
          </a:extLst>
        </xdr:cNvPr>
        <xdr:cNvSpPr txBox="1">
          <a:spLocks noChangeArrowheads="1"/>
        </xdr:cNvSpPr>
      </xdr:nvSpPr>
      <xdr:spPr bwMode="auto">
        <a:xfrm>
          <a:off x="800862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0" name="Testo 12">
          <a:extLst>
            <a:ext uri="{FF2B5EF4-FFF2-40B4-BE49-F238E27FC236}">
              <a16:creationId xmlns:a16="http://schemas.microsoft.com/office/drawing/2014/main" id="{0F6CA2F2-AB48-4FD2-AB79-BF4AFDC2326E}"/>
            </a:ext>
          </a:extLst>
        </xdr:cNvPr>
        <xdr:cNvSpPr txBox="1">
          <a:spLocks noChangeArrowheads="1"/>
        </xdr:cNvSpPr>
      </xdr:nvSpPr>
      <xdr:spPr bwMode="auto">
        <a:xfrm>
          <a:off x="800862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1" name="Testo 13">
          <a:extLst>
            <a:ext uri="{FF2B5EF4-FFF2-40B4-BE49-F238E27FC236}">
              <a16:creationId xmlns:a16="http://schemas.microsoft.com/office/drawing/2014/main" id="{E016C7F3-1A76-4C84-B972-DB16D4848AD0}"/>
            </a:ext>
          </a:extLst>
        </xdr:cNvPr>
        <xdr:cNvSpPr txBox="1">
          <a:spLocks noChangeArrowheads="1"/>
        </xdr:cNvSpPr>
      </xdr:nvSpPr>
      <xdr:spPr bwMode="auto">
        <a:xfrm>
          <a:off x="800862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" name="Testo 15">
          <a:extLst>
            <a:ext uri="{FF2B5EF4-FFF2-40B4-BE49-F238E27FC236}">
              <a16:creationId xmlns:a16="http://schemas.microsoft.com/office/drawing/2014/main" id="{F70506A5-E522-4DBA-A21D-730AE8530A01}"/>
            </a:ext>
          </a:extLst>
        </xdr:cNvPr>
        <xdr:cNvSpPr txBox="1">
          <a:spLocks noChangeArrowheads="1"/>
        </xdr:cNvSpPr>
      </xdr:nvSpPr>
      <xdr:spPr bwMode="auto">
        <a:xfrm>
          <a:off x="7383780" y="899160"/>
          <a:ext cx="0" cy="45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Testo 2">
          <a:extLst>
            <a:ext uri="{FF2B5EF4-FFF2-40B4-BE49-F238E27FC236}">
              <a16:creationId xmlns:a16="http://schemas.microsoft.com/office/drawing/2014/main" id="{F459CD5F-B584-4B72-A946-AE308BE3B0B4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</xdr:colOff>
      <xdr:row>5</xdr:row>
      <xdr:rowOff>0</xdr:rowOff>
    </xdr:from>
    <xdr:to>
      <xdr:col>5</xdr:col>
      <xdr:colOff>38100</xdr:colOff>
      <xdr:row>5</xdr:row>
      <xdr:rowOff>0</xdr:rowOff>
    </xdr:to>
    <xdr:sp macro="" textlink="">
      <xdr:nvSpPr>
        <xdr:cNvPr id="3" name="Testo 3">
          <a:extLst>
            <a:ext uri="{FF2B5EF4-FFF2-40B4-BE49-F238E27FC236}">
              <a16:creationId xmlns:a16="http://schemas.microsoft.com/office/drawing/2014/main" id="{EEA6D3B8-2443-4847-BC4A-C6FDA4717EE6}"/>
            </a:ext>
          </a:extLst>
        </xdr:cNvPr>
        <xdr:cNvSpPr txBox="1">
          <a:spLocks noChangeArrowheads="1"/>
        </xdr:cNvSpPr>
      </xdr:nvSpPr>
      <xdr:spPr bwMode="auto">
        <a:xfrm>
          <a:off x="3749040" y="94488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" name="Testo 4">
          <a:extLst>
            <a:ext uri="{FF2B5EF4-FFF2-40B4-BE49-F238E27FC236}">
              <a16:creationId xmlns:a16="http://schemas.microsoft.com/office/drawing/2014/main" id="{3C3DF851-5731-4F8A-A66E-0126C9FCB472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" name="Testo 5">
          <a:extLst>
            <a:ext uri="{FF2B5EF4-FFF2-40B4-BE49-F238E27FC236}">
              <a16:creationId xmlns:a16="http://schemas.microsoft.com/office/drawing/2014/main" id="{CCB57161-3117-4871-91A9-8E9A72E1F4A1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358321</xdr:colOff>
      <xdr:row>5</xdr:row>
      <xdr:rowOff>0</xdr:rowOff>
    </xdr:to>
    <xdr:sp macro="" textlink="">
      <xdr:nvSpPr>
        <xdr:cNvPr id="6" name="Testo 8">
          <a:extLst>
            <a:ext uri="{FF2B5EF4-FFF2-40B4-BE49-F238E27FC236}">
              <a16:creationId xmlns:a16="http://schemas.microsoft.com/office/drawing/2014/main" id="{A1BF8067-4976-4671-B32F-A328839C3993}"/>
            </a:ext>
          </a:extLst>
        </xdr:cNvPr>
        <xdr:cNvSpPr txBox="1">
          <a:spLocks noChangeArrowheads="1"/>
        </xdr:cNvSpPr>
      </xdr:nvSpPr>
      <xdr:spPr bwMode="auto">
        <a:xfrm>
          <a:off x="1428750" y="944880"/>
          <a:ext cx="339271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  <a:endParaRPr lang="it-IT"/>
        </a:p>
      </xdr:txBody>
    </xdr:sp>
    <xdr:clientData/>
  </xdr:twoCellAnchor>
  <xdr:twoCellAnchor>
    <xdr:from>
      <xdr:col>2</xdr:col>
      <xdr:colOff>64770</xdr:colOff>
      <xdr:row>5</xdr:row>
      <xdr:rowOff>0</xdr:rowOff>
    </xdr:from>
    <xdr:to>
      <xdr:col>3</xdr:col>
      <xdr:colOff>15</xdr:colOff>
      <xdr:row>5</xdr:row>
      <xdr:rowOff>0</xdr:rowOff>
    </xdr:to>
    <xdr:sp macro="" textlink="">
      <xdr:nvSpPr>
        <xdr:cNvPr id="7" name="Testo 9">
          <a:extLst>
            <a:ext uri="{FF2B5EF4-FFF2-40B4-BE49-F238E27FC236}">
              <a16:creationId xmlns:a16="http://schemas.microsoft.com/office/drawing/2014/main" id="{5AF2E725-59FD-4FCF-AD2B-D9C29FE3D5F8}"/>
            </a:ext>
          </a:extLst>
        </xdr:cNvPr>
        <xdr:cNvSpPr txBox="1">
          <a:spLocks noChangeArrowheads="1"/>
        </xdr:cNvSpPr>
      </xdr:nvSpPr>
      <xdr:spPr bwMode="auto">
        <a:xfrm>
          <a:off x="2053590" y="944880"/>
          <a:ext cx="5143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6</xdr:col>
      <xdr:colOff>28575</xdr:colOff>
      <xdr:row>5</xdr:row>
      <xdr:rowOff>0</xdr:rowOff>
    </xdr:from>
    <xdr:to>
      <xdr:col>6</xdr:col>
      <xdr:colOff>350566</xdr:colOff>
      <xdr:row>5</xdr:row>
      <xdr:rowOff>0</xdr:rowOff>
    </xdr:to>
    <xdr:sp macro="" textlink="">
      <xdr:nvSpPr>
        <xdr:cNvPr id="8" name="Testo 10">
          <a:extLst>
            <a:ext uri="{FF2B5EF4-FFF2-40B4-BE49-F238E27FC236}">
              <a16:creationId xmlns:a16="http://schemas.microsoft.com/office/drawing/2014/main" id="{55F6ACE8-2540-4119-8D20-C1BC99135D4F}"/>
            </a:ext>
          </a:extLst>
        </xdr:cNvPr>
        <xdr:cNvSpPr txBox="1">
          <a:spLocks noChangeArrowheads="1"/>
        </xdr:cNvSpPr>
      </xdr:nvSpPr>
      <xdr:spPr bwMode="auto">
        <a:xfrm>
          <a:off x="4585335" y="944880"/>
          <a:ext cx="321991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9" name="Testo 11">
          <a:extLst>
            <a:ext uri="{FF2B5EF4-FFF2-40B4-BE49-F238E27FC236}">
              <a16:creationId xmlns:a16="http://schemas.microsoft.com/office/drawing/2014/main" id="{6BF795A9-B934-4420-B97B-8E729B637003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0" name="Testo 12">
          <a:extLst>
            <a:ext uri="{FF2B5EF4-FFF2-40B4-BE49-F238E27FC236}">
              <a16:creationId xmlns:a16="http://schemas.microsoft.com/office/drawing/2014/main" id="{EAF1935B-C7F0-4872-BA85-D6D82D76EDB1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1" name="Testo 13">
          <a:extLst>
            <a:ext uri="{FF2B5EF4-FFF2-40B4-BE49-F238E27FC236}">
              <a16:creationId xmlns:a16="http://schemas.microsoft.com/office/drawing/2014/main" id="{FEAF1BD4-1EDC-40FA-B596-DE761EC9CEFD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3</xdr:col>
      <xdr:colOff>66675</xdr:colOff>
      <xdr:row>5</xdr:row>
      <xdr:rowOff>0</xdr:rowOff>
    </xdr:from>
    <xdr:to>
      <xdr:col>4</xdr:col>
      <xdr:colOff>350538</xdr:colOff>
      <xdr:row>5</xdr:row>
      <xdr:rowOff>0</xdr:rowOff>
    </xdr:to>
    <xdr:sp macro="" textlink="">
      <xdr:nvSpPr>
        <xdr:cNvPr id="12" name="Testo 15">
          <a:extLst>
            <a:ext uri="{FF2B5EF4-FFF2-40B4-BE49-F238E27FC236}">
              <a16:creationId xmlns:a16="http://schemas.microsoft.com/office/drawing/2014/main" id="{0B63B2C2-8898-41BD-B1C2-AD00AE5DF360}"/>
            </a:ext>
          </a:extLst>
        </xdr:cNvPr>
        <xdr:cNvSpPr txBox="1">
          <a:spLocks noChangeArrowheads="1"/>
        </xdr:cNvSpPr>
      </xdr:nvSpPr>
      <xdr:spPr bwMode="auto">
        <a:xfrm>
          <a:off x="2634615" y="944880"/>
          <a:ext cx="111444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3" name="Testo 16">
          <a:extLst>
            <a:ext uri="{FF2B5EF4-FFF2-40B4-BE49-F238E27FC236}">
              <a16:creationId xmlns:a16="http://schemas.microsoft.com/office/drawing/2014/main" id="{89FB9CEE-07CD-4D25-AA92-2C3572ACEEA5}"/>
            </a:ext>
          </a:extLst>
        </xdr:cNvPr>
        <xdr:cNvSpPr txBox="1">
          <a:spLocks noChangeArrowheads="1"/>
        </xdr:cNvSpPr>
      </xdr:nvSpPr>
      <xdr:spPr bwMode="auto">
        <a:xfrm>
          <a:off x="53873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30480</xdr:rowOff>
        </xdr:from>
        <xdr:to>
          <xdr:col>3</xdr:col>
          <xdr:colOff>388620</xdr:colOff>
          <xdr:row>9</xdr:row>
          <xdr:rowOff>121920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991A-99CC-4E7C-A5C4-7F51C8962296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workbookViewId="0"/>
  </sheetViews>
  <sheetFormatPr defaultColWidth="9.109375" defaultRowHeight="9.6" x14ac:dyDescent="0.2"/>
  <cols>
    <col min="1" max="1" width="18.5546875" style="2" customWidth="1"/>
    <col min="2" max="5" width="6" style="2" customWidth="1"/>
    <col min="6" max="7" width="6" style="3" customWidth="1"/>
    <col min="8" max="12" width="6" style="2" customWidth="1"/>
    <col min="13" max="13" width="6" style="3" customWidth="1"/>
    <col min="14" max="14" width="6" style="2" customWidth="1"/>
    <col min="15" max="15" width="6" style="3" customWidth="1"/>
    <col min="16" max="16" width="6" style="2" customWidth="1"/>
    <col min="17" max="256" width="9.109375" style="2"/>
    <col min="257" max="257" width="18.5546875" style="2" customWidth="1"/>
    <col min="258" max="272" width="6" style="2" customWidth="1"/>
    <col min="273" max="512" width="9.109375" style="2"/>
    <col min="513" max="513" width="18.5546875" style="2" customWidth="1"/>
    <col min="514" max="528" width="6" style="2" customWidth="1"/>
    <col min="529" max="768" width="9.109375" style="2"/>
    <col min="769" max="769" width="18.5546875" style="2" customWidth="1"/>
    <col min="770" max="784" width="6" style="2" customWidth="1"/>
    <col min="785" max="1024" width="9.109375" style="2"/>
    <col min="1025" max="1025" width="18.5546875" style="2" customWidth="1"/>
    <col min="1026" max="1040" width="6" style="2" customWidth="1"/>
    <col min="1041" max="1280" width="9.109375" style="2"/>
    <col min="1281" max="1281" width="18.5546875" style="2" customWidth="1"/>
    <col min="1282" max="1296" width="6" style="2" customWidth="1"/>
    <col min="1297" max="1536" width="9.109375" style="2"/>
    <col min="1537" max="1537" width="18.5546875" style="2" customWidth="1"/>
    <col min="1538" max="1552" width="6" style="2" customWidth="1"/>
    <col min="1553" max="1792" width="9.109375" style="2"/>
    <col min="1793" max="1793" width="18.5546875" style="2" customWidth="1"/>
    <col min="1794" max="1808" width="6" style="2" customWidth="1"/>
    <col min="1809" max="2048" width="9.109375" style="2"/>
    <col min="2049" max="2049" width="18.5546875" style="2" customWidth="1"/>
    <col min="2050" max="2064" width="6" style="2" customWidth="1"/>
    <col min="2065" max="2304" width="9.109375" style="2"/>
    <col min="2305" max="2305" width="18.5546875" style="2" customWidth="1"/>
    <col min="2306" max="2320" width="6" style="2" customWidth="1"/>
    <col min="2321" max="2560" width="9.109375" style="2"/>
    <col min="2561" max="2561" width="18.5546875" style="2" customWidth="1"/>
    <col min="2562" max="2576" width="6" style="2" customWidth="1"/>
    <col min="2577" max="2816" width="9.109375" style="2"/>
    <col min="2817" max="2817" width="18.5546875" style="2" customWidth="1"/>
    <col min="2818" max="2832" width="6" style="2" customWidth="1"/>
    <col min="2833" max="3072" width="9.109375" style="2"/>
    <col min="3073" max="3073" width="18.5546875" style="2" customWidth="1"/>
    <col min="3074" max="3088" width="6" style="2" customWidth="1"/>
    <col min="3089" max="3328" width="9.109375" style="2"/>
    <col min="3329" max="3329" width="18.5546875" style="2" customWidth="1"/>
    <col min="3330" max="3344" width="6" style="2" customWidth="1"/>
    <col min="3345" max="3584" width="9.109375" style="2"/>
    <col min="3585" max="3585" width="18.5546875" style="2" customWidth="1"/>
    <col min="3586" max="3600" width="6" style="2" customWidth="1"/>
    <col min="3601" max="3840" width="9.109375" style="2"/>
    <col min="3841" max="3841" width="18.5546875" style="2" customWidth="1"/>
    <col min="3842" max="3856" width="6" style="2" customWidth="1"/>
    <col min="3857" max="4096" width="9.109375" style="2"/>
    <col min="4097" max="4097" width="18.5546875" style="2" customWidth="1"/>
    <col min="4098" max="4112" width="6" style="2" customWidth="1"/>
    <col min="4113" max="4352" width="9.109375" style="2"/>
    <col min="4353" max="4353" width="18.5546875" style="2" customWidth="1"/>
    <col min="4354" max="4368" width="6" style="2" customWidth="1"/>
    <col min="4369" max="4608" width="9.109375" style="2"/>
    <col min="4609" max="4609" width="18.5546875" style="2" customWidth="1"/>
    <col min="4610" max="4624" width="6" style="2" customWidth="1"/>
    <col min="4625" max="4864" width="9.109375" style="2"/>
    <col min="4865" max="4865" width="18.5546875" style="2" customWidth="1"/>
    <col min="4866" max="4880" width="6" style="2" customWidth="1"/>
    <col min="4881" max="5120" width="9.109375" style="2"/>
    <col min="5121" max="5121" width="18.5546875" style="2" customWidth="1"/>
    <col min="5122" max="5136" width="6" style="2" customWidth="1"/>
    <col min="5137" max="5376" width="9.109375" style="2"/>
    <col min="5377" max="5377" width="18.5546875" style="2" customWidth="1"/>
    <col min="5378" max="5392" width="6" style="2" customWidth="1"/>
    <col min="5393" max="5632" width="9.109375" style="2"/>
    <col min="5633" max="5633" width="18.5546875" style="2" customWidth="1"/>
    <col min="5634" max="5648" width="6" style="2" customWidth="1"/>
    <col min="5649" max="5888" width="9.109375" style="2"/>
    <col min="5889" max="5889" width="18.5546875" style="2" customWidth="1"/>
    <col min="5890" max="5904" width="6" style="2" customWidth="1"/>
    <col min="5905" max="6144" width="9.109375" style="2"/>
    <col min="6145" max="6145" width="18.5546875" style="2" customWidth="1"/>
    <col min="6146" max="6160" width="6" style="2" customWidth="1"/>
    <col min="6161" max="6400" width="9.109375" style="2"/>
    <col min="6401" max="6401" width="18.5546875" style="2" customWidth="1"/>
    <col min="6402" max="6416" width="6" style="2" customWidth="1"/>
    <col min="6417" max="6656" width="9.109375" style="2"/>
    <col min="6657" max="6657" width="18.5546875" style="2" customWidth="1"/>
    <col min="6658" max="6672" width="6" style="2" customWidth="1"/>
    <col min="6673" max="6912" width="9.109375" style="2"/>
    <col min="6913" max="6913" width="18.5546875" style="2" customWidth="1"/>
    <col min="6914" max="6928" width="6" style="2" customWidth="1"/>
    <col min="6929" max="7168" width="9.109375" style="2"/>
    <col min="7169" max="7169" width="18.5546875" style="2" customWidth="1"/>
    <col min="7170" max="7184" width="6" style="2" customWidth="1"/>
    <col min="7185" max="7424" width="9.109375" style="2"/>
    <col min="7425" max="7425" width="18.5546875" style="2" customWidth="1"/>
    <col min="7426" max="7440" width="6" style="2" customWidth="1"/>
    <col min="7441" max="7680" width="9.109375" style="2"/>
    <col min="7681" max="7681" width="18.5546875" style="2" customWidth="1"/>
    <col min="7682" max="7696" width="6" style="2" customWidth="1"/>
    <col min="7697" max="7936" width="9.109375" style="2"/>
    <col min="7937" max="7937" width="18.5546875" style="2" customWidth="1"/>
    <col min="7938" max="7952" width="6" style="2" customWidth="1"/>
    <col min="7953" max="8192" width="9.109375" style="2"/>
    <col min="8193" max="8193" width="18.5546875" style="2" customWidth="1"/>
    <col min="8194" max="8208" width="6" style="2" customWidth="1"/>
    <col min="8209" max="8448" width="9.109375" style="2"/>
    <col min="8449" max="8449" width="18.5546875" style="2" customWidth="1"/>
    <col min="8450" max="8464" width="6" style="2" customWidth="1"/>
    <col min="8465" max="8704" width="9.109375" style="2"/>
    <col min="8705" max="8705" width="18.5546875" style="2" customWidth="1"/>
    <col min="8706" max="8720" width="6" style="2" customWidth="1"/>
    <col min="8721" max="8960" width="9.109375" style="2"/>
    <col min="8961" max="8961" width="18.5546875" style="2" customWidth="1"/>
    <col min="8962" max="8976" width="6" style="2" customWidth="1"/>
    <col min="8977" max="9216" width="9.109375" style="2"/>
    <col min="9217" max="9217" width="18.5546875" style="2" customWidth="1"/>
    <col min="9218" max="9232" width="6" style="2" customWidth="1"/>
    <col min="9233" max="9472" width="9.109375" style="2"/>
    <col min="9473" max="9473" width="18.5546875" style="2" customWidth="1"/>
    <col min="9474" max="9488" width="6" style="2" customWidth="1"/>
    <col min="9489" max="9728" width="9.109375" style="2"/>
    <col min="9729" max="9729" width="18.5546875" style="2" customWidth="1"/>
    <col min="9730" max="9744" width="6" style="2" customWidth="1"/>
    <col min="9745" max="9984" width="9.109375" style="2"/>
    <col min="9985" max="9985" width="18.5546875" style="2" customWidth="1"/>
    <col min="9986" max="10000" width="6" style="2" customWidth="1"/>
    <col min="10001" max="10240" width="9.109375" style="2"/>
    <col min="10241" max="10241" width="18.5546875" style="2" customWidth="1"/>
    <col min="10242" max="10256" width="6" style="2" customWidth="1"/>
    <col min="10257" max="10496" width="9.109375" style="2"/>
    <col min="10497" max="10497" width="18.5546875" style="2" customWidth="1"/>
    <col min="10498" max="10512" width="6" style="2" customWidth="1"/>
    <col min="10513" max="10752" width="9.109375" style="2"/>
    <col min="10753" max="10753" width="18.5546875" style="2" customWidth="1"/>
    <col min="10754" max="10768" width="6" style="2" customWidth="1"/>
    <col min="10769" max="11008" width="9.109375" style="2"/>
    <col min="11009" max="11009" width="18.5546875" style="2" customWidth="1"/>
    <col min="11010" max="11024" width="6" style="2" customWidth="1"/>
    <col min="11025" max="11264" width="9.109375" style="2"/>
    <col min="11265" max="11265" width="18.5546875" style="2" customWidth="1"/>
    <col min="11266" max="11280" width="6" style="2" customWidth="1"/>
    <col min="11281" max="11520" width="9.109375" style="2"/>
    <col min="11521" max="11521" width="18.5546875" style="2" customWidth="1"/>
    <col min="11522" max="11536" width="6" style="2" customWidth="1"/>
    <col min="11537" max="11776" width="9.109375" style="2"/>
    <col min="11777" max="11777" width="18.5546875" style="2" customWidth="1"/>
    <col min="11778" max="11792" width="6" style="2" customWidth="1"/>
    <col min="11793" max="12032" width="9.109375" style="2"/>
    <col min="12033" max="12033" width="18.5546875" style="2" customWidth="1"/>
    <col min="12034" max="12048" width="6" style="2" customWidth="1"/>
    <col min="12049" max="12288" width="9.109375" style="2"/>
    <col min="12289" max="12289" width="18.5546875" style="2" customWidth="1"/>
    <col min="12290" max="12304" width="6" style="2" customWidth="1"/>
    <col min="12305" max="12544" width="9.109375" style="2"/>
    <col min="12545" max="12545" width="18.5546875" style="2" customWidth="1"/>
    <col min="12546" max="12560" width="6" style="2" customWidth="1"/>
    <col min="12561" max="12800" width="9.109375" style="2"/>
    <col min="12801" max="12801" width="18.5546875" style="2" customWidth="1"/>
    <col min="12802" max="12816" width="6" style="2" customWidth="1"/>
    <col min="12817" max="13056" width="9.109375" style="2"/>
    <col min="13057" max="13057" width="18.5546875" style="2" customWidth="1"/>
    <col min="13058" max="13072" width="6" style="2" customWidth="1"/>
    <col min="13073" max="13312" width="9.109375" style="2"/>
    <col min="13313" max="13313" width="18.5546875" style="2" customWidth="1"/>
    <col min="13314" max="13328" width="6" style="2" customWidth="1"/>
    <col min="13329" max="13568" width="9.109375" style="2"/>
    <col min="13569" max="13569" width="18.5546875" style="2" customWidth="1"/>
    <col min="13570" max="13584" width="6" style="2" customWidth="1"/>
    <col min="13585" max="13824" width="9.109375" style="2"/>
    <col min="13825" max="13825" width="18.5546875" style="2" customWidth="1"/>
    <col min="13826" max="13840" width="6" style="2" customWidth="1"/>
    <col min="13841" max="14080" width="9.109375" style="2"/>
    <col min="14081" max="14081" width="18.5546875" style="2" customWidth="1"/>
    <col min="14082" max="14096" width="6" style="2" customWidth="1"/>
    <col min="14097" max="14336" width="9.109375" style="2"/>
    <col min="14337" max="14337" width="18.5546875" style="2" customWidth="1"/>
    <col min="14338" max="14352" width="6" style="2" customWidth="1"/>
    <col min="14353" max="14592" width="9.109375" style="2"/>
    <col min="14593" max="14593" width="18.5546875" style="2" customWidth="1"/>
    <col min="14594" max="14608" width="6" style="2" customWidth="1"/>
    <col min="14609" max="14848" width="9.109375" style="2"/>
    <col min="14849" max="14849" width="18.5546875" style="2" customWidth="1"/>
    <col min="14850" max="14864" width="6" style="2" customWidth="1"/>
    <col min="14865" max="15104" width="9.109375" style="2"/>
    <col min="15105" max="15105" width="18.5546875" style="2" customWidth="1"/>
    <col min="15106" max="15120" width="6" style="2" customWidth="1"/>
    <col min="15121" max="15360" width="9.109375" style="2"/>
    <col min="15361" max="15361" width="18.5546875" style="2" customWidth="1"/>
    <col min="15362" max="15376" width="6" style="2" customWidth="1"/>
    <col min="15377" max="15616" width="9.109375" style="2"/>
    <col min="15617" max="15617" width="18.5546875" style="2" customWidth="1"/>
    <col min="15618" max="15632" width="6" style="2" customWidth="1"/>
    <col min="15633" max="15872" width="9.109375" style="2"/>
    <col min="15873" max="15873" width="18.5546875" style="2" customWidth="1"/>
    <col min="15874" max="15888" width="6" style="2" customWidth="1"/>
    <col min="15889" max="16128" width="9.109375" style="2"/>
    <col min="16129" max="16129" width="18.5546875" style="2" customWidth="1"/>
    <col min="16130" max="16144" width="6" style="2" customWidth="1"/>
    <col min="16145" max="16384" width="9.109375" style="2"/>
  </cols>
  <sheetData>
    <row r="1" spans="1:16" ht="12" x14ac:dyDescent="0.25">
      <c r="A1" s="1" t="s">
        <v>48</v>
      </c>
      <c r="B1" s="1"/>
    </row>
    <row r="2" spans="1:16" ht="12" x14ac:dyDescent="0.25">
      <c r="A2" s="1"/>
      <c r="B2" s="1"/>
    </row>
    <row r="3" spans="1:16" x14ac:dyDescent="0.2">
      <c r="A3" s="111" t="s">
        <v>0</v>
      </c>
      <c r="B3" s="4"/>
      <c r="C3" s="113" t="s">
        <v>1</v>
      </c>
      <c r="D3" s="113"/>
      <c r="E3" s="113"/>
      <c r="F3" s="113"/>
      <c r="G3" s="5"/>
      <c r="H3" s="113" t="s">
        <v>2</v>
      </c>
      <c r="I3" s="113"/>
      <c r="J3" s="113"/>
      <c r="K3" s="113"/>
      <c r="L3" s="5"/>
      <c r="M3" s="113" t="s">
        <v>3</v>
      </c>
      <c r="N3" s="113"/>
      <c r="O3" s="113"/>
      <c r="P3" s="113"/>
    </row>
    <row r="4" spans="1:16" s="8" customFormat="1" x14ac:dyDescent="0.3">
      <c r="A4" s="112"/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4</v>
      </c>
      <c r="M4" s="7" t="s">
        <v>5</v>
      </c>
      <c r="N4" s="7" t="s">
        <v>6</v>
      </c>
      <c r="O4" s="7" t="s">
        <v>7</v>
      </c>
      <c r="P4" s="7" t="s">
        <v>8</v>
      </c>
    </row>
    <row r="5" spans="1:16" s="8" customFormat="1" ht="9.75" customHeight="1" x14ac:dyDescent="0.3">
      <c r="A5" s="9"/>
      <c r="B5" s="110" t="s">
        <v>41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s="11" customFormat="1" ht="9.75" customHeight="1" x14ac:dyDescent="0.2">
      <c r="A6" s="10" t="s">
        <v>9</v>
      </c>
      <c r="B6" s="10">
        <v>301.62700000000001</v>
      </c>
      <c r="C6" s="10">
        <v>201.404</v>
      </c>
      <c r="D6" s="10">
        <v>897.85</v>
      </c>
      <c r="E6" s="10">
        <v>742.75400000000002</v>
      </c>
      <c r="F6" s="10">
        <v>2143.6350000000002</v>
      </c>
      <c r="G6" s="10">
        <v>284.03699999999998</v>
      </c>
      <c r="H6" s="10">
        <v>186.124</v>
      </c>
      <c r="I6" s="10">
        <v>902.74</v>
      </c>
      <c r="J6" s="10">
        <v>897.95600000000002</v>
      </c>
      <c r="K6" s="10">
        <v>2270.857</v>
      </c>
      <c r="L6" s="10">
        <v>585.66399999999999</v>
      </c>
      <c r="M6" s="10">
        <v>387.52800000000002</v>
      </c>
      <c r="N6" s="10">
        <v>1800.5909999999999</v>
      </c>
      <c r="O6" s="10">
        <v>1640.71</v>
      </c>
      <c r="P6" s="10">
        <v>4414.4920000000002</v>
      </c>
    </row>
    <row r="7" spans="1:16" s="11" customFormat="1" ht="9.75" customHeight="1" x14ac:dyDescent="0.2">
      <c r="A7" s="12" t="s">
        <v>10</v>
      </c>
      <c r="B7" s="11">
        <v>18.550999999999998</v>
      </c>
      <c r="C7" s="11">
        <v>13.307</v>
      </c>
      <c r="D7" s="11">
        <v>56.24</v>
      </c>
      <c r="E7" s="11">
        <v>50.569000000000003</v>
      </c>
      <c r="F7" s="11">
        <v>138.667</v>
      </c>
      <c r="G7" s="11">
        <v>17.556999999999999</v>
      </c>
      <c r="H7" s="11">
        <v>11.263</v>
      </c>
      <c r="I7" s="11">
        <v>55.476999999999997</v>
      </c>
      <c r="J7" s="11">
        <v>61.046999999999997</v>
      </c>
      <c r="K7" s="11">
        <v>145.345</v>
      </c>
      <c r="L7" s="11">
        <v>36.107999999999997</v>
      </c>
      <c r="M7" s="11">
        <v>24.57</v>
      </c>
      <c r="N7" s="11">
        <v>111.717</v>
      </c>
      <c r="O7" s="11">
        <v>111.616</v>
      </c>
      <c r="P7" s="11">
        <v>284.01100000000002</v>
      </c>
    </row>
    <row r="8" spans="1:16" s="11" customFormat="1" ht="9.75" customHeight="1" x14ac:dyDescent="0.2">
      <c r="A8" s="12" t="s">
        <v>11</v>
      </c>
      <c r="B8" s="11">
        <v>30.832999999999998</v>
      </c>
      <c r="C8" s="11">
        <v>20.283000000000001</v>
      </c>
      <c r="D8" s="11">
        <v>92.608000000000004</v>
      </c>
      <c r="E8" s="11">
        <v>73.662999999999997</v>
      </c>
      <c r="F8" s="11">
        <v>217.387</v>
      </c>
      <c r="G8" s="11">
        <v>28.873999999999999</v>
      </c>
      <c r="H8" s="11">
        <v>20.129000000000001</v>
      </c>
      <c r="I8" s="11">
        <v>93.691000000000003</v>
      </c>
      <c r="J8" s="11">
        <v>86.558000000000007</v>
      </c>
      <c r="K8" s="11">
        <v>229.251</v>
      </c>
      <c r="L8" s="11">
        <v>59.706000000000003</v>
      </c>
      <c r="M8" s="11">
        <v>40.411999999999999</v>
      </c>
      <c r="N8" s="11">
        <v>186.29900000000001</v>
      </c>
      <c r="O8" s="11">
        <v>160.221</v>
      </c>
      <c r="P8" s="11">
        <v>446.63799999999998</v>
      </c>
    </row>
    <row r="9" spans="1:16" s="11" customFormat="1" ht="9.75" customHeight="1" x14ac:dyDescent="0.2">
      <c r="A9" s="12" t="s">
        <v>12</v>
      </c>
      <c r="B9" s="11">
        <v>39.889000000000003</v>
      </c>
      <c r="C9" s="11">
        <v>26.571000000000002</v>
      </c>
      <c r="D9" s="11">
        <v>110.572</v>
      </c>
      <c r="E9" s="11">
        <v>82.155000000000001</v>
      </c>
      <c r="F9" s="11">
        <v>259.18700000000001</v>
      </c>
      <c r="G9" s="11">
        <v>37.445999999999998</v>
      </c>
      <c r="H9" s="11">
        <v>23.739000000000001</v>
      </c>
      <c r="I9" s="11">
        <v>108.178</v>
      </c>
      <c r="J9" s="11">
        <v>98.712000000000003</v>
      </c>
      <c r="K9" s="11">
        <v>268.07499999999999</v>
      </c>
      <c r="L9" s="11">
        <v>77.335999999999999</v>
      </c>
      <c r="M9" s="11">
        <v>50.308999999999997</v>
      </c>
      <c r="N9" s="11">
        <v>218.749</v>
      </c>
      <c r="O9" s="11">
        <v>180.86699999999999</v>
      </c>
      <c r="P9" s="11">
        <v>527.26199999999994</v>
      </c>
    </row>
    <row r="10" spans="1:16" s="11" customFormat="1" ht="9.75" customHeight="1" x14ac:dyDescent="0.2">
      <c r="A10" s="12" t="s">
        <v>13</v>
      </c>
      <c r="B10" s="11">
        <v>50.378</v>
      </c>
      <c r="C10" s="11">
        <v>34.728000000000002</v>
      </c>
      <c r="D10" s="11">
        <v>145.18799999999999</v>
      </c>
      <c r="E10" s="11">
        <v>110.825</v>
      </c>
      <c r="F10" s="11">
        <v>341.11799999999999</v>
      </c>
      <c r="G10" s="11">
        <v>47.466000000000001</v>
      </c>
      <c r="H10" s="11">
        <v>29.535</v>
      </c>
      <c r="I10" s="11">
        <v>145.19399999999999</v>
      </c>
      <c r="J10" s="11">
        <v>134.983</v>
      </c>
      <c r="K10" s="11">
        <v>357.17700000000002</v>
      </c>
      <c r="L10" s="11">
        <v>97.843000000000004</v>
      </c>
      <c r="M10" s="11">
        <v>64.262</v>
      </c>
      <c r="N10" s="11">
        <v>290.38200000000001</v>
      </c>
      <c r="O10" s="11">
        <v>245.80799999999999</v>
      </c>
      <c r="P10" s="11">
        <v>698.29600000000005</v>
      </c>
    </row>
    <row r="11" spans="1:16" s="11" customFormat="1" ht="9.75" customHeight="1" x14ac:dyDescent="0.2">
      <c r="A11" s="12" t="s">
        <v>14</v>
      </c>
      <c r="B11" s="11">
        <v>67.082999999999998</v>
      </c>
      <c r="C11" s="11">
        <v>43.863</v>
      </c>
      <c r="D11" s="11">
        <v>204.56800000000001</v>
      </c>
      <c r="E11" s="11">
        <v>168.84299999999999</v>
      </c>
      <c r="F11" s="11">
        <v>484.35700000000003</v>
      </c>
      <c r="G11" s="11">
        <v>63.203000000000003</v>
      </c>
      <c r="H11" s="11">
        <v>40.997</v>
      </c>
      <c r="I11" s="11">
        <v>210.98699999999999</v>
      </c>
      <c r="J11" s="11">
        <v>205.91399999999999</v>
      </c>
      <c r="K11" s="11">
        <v>521.1</v>
      </c>
      <c r="L11" s="11">
        <v>130.286</v>
      </c>
      <c r="M11" s="11">
        <v>84.858999999999995</v>
      </c>
      <c r="N11" s="11">
        <v>415.55500000000001</v>
      </c>
      <c r="O11" s="11">
        <v>374.75700000000001</v>
      </c>
      <c r="P11" s="11">
        <v>1005.457</v>
      </c>
    </row>
    <row r="12" spans="1:16" s="11" customFormat="1" ht="9.75" customHeight="1" x14ac:dyDescent="0.2">
      <c r="A12" s="12" t="s">
        <v>15</v>
      </c>
      <c r="B12" s="11">
        <v>19.350000000000001</v>
      </c>
      <c r="C12" s="11">
        <v>11.836</v>
      </c>
      <c r="D12" s="11">
        <v>67.305999999999997</v>
      </c>
      <c r="E12" s="11">
        <v>66.335999999999999</v>
      </c>
      <c r="F12" s="11">
        <v>164.827</v>
      </c>
      <c r="G12" s="11">
        <v>18.53</v>
      </c>
      <c r="H12" s="11">
        <v>14.552</v>
      </c>
      <c r="I12" s="11">
        <v>65.356999999999999</v>
      </c>
      <c r="J12" s="11">
        <v>80.006</v>
      </c>
      <c r="K12" s="11">
        <v>178.44499999999999</v>
      </c>
      <c r="L12" s="11">
        <v>37.880000000000003</v>
      </c>
      <c r="M12" s="11">
        <v>26.388000000000002</v>
      </c>
      <c r="N12" s="11">
        <v>132.66300000000001</v>
      </c>
      <c r="O12" s="11">
        <v>146.34100000000001</v>
      </c>
      <c r="P12" s="11">
        <v>343.27199999999999</v>
      </c>
    </row>
    <row r="13" spans="1:16" s="11" customFormat="1" ht="9.75" customHeight="1" x14ac:dyDescent="0.2">
      <c r="A13" s="12" t="s">
        <v>16</v>
      </c>
      <c r="B13" s="11">
        <v>25.626999999999999</v>
      </c>
      <c r="C13" s="11">
        <v>17.870999999999999</v>
      </c>
      <c r="D13" s="11">
        <v>76.393000000000001</v>
      </c>
      <c r="E13" s="11">
        <v>67.875</v>
      </c>
      <c r="F13" s="11">
        <v>187.76599999999999</v>
      </c>
      <c r="G13" s="11">
        <v>23.776</v>
      </c>
      <c r="H13" s="11">
        <v>14.680999999999999</v>
      </c>
      <c r="I13" s="11">
        <v>75.897999999999996</v>
      </c>
      <c r="J13" s="11">
        <v>84.001999999999995</v>
      </c>
      <c r="K13" s="11">
        <v>198.35599999999999</v>
      </c>
      <c r="L13" s="11">
        <v>49.402999999999999</v>
      </c>
      <c r="M13" s="11">
        <v>32.552</v>
      </c>
      <c r="N13" s="11">
        <v>152.291</v>
      </c>
      <c r="O13" s="11">
        <v>151.87700000000001</v>
      </c>
      <c r="P13" s="11">
        <v>386.12299999999999</v>
      </c>
    </row>
    <row r="14" spans="1:16" s="11" customFormat="1" ht="9.75" customHeight="1" x14ac:dyDescent="0.2">
      <c r="A14" s="12" t="s">
        <v>17</v>
      </c>
      <c r="B14" s="11">
        <v>26.934999999999999</v>
      </c>
      <c r="C14" s="11">
        <v>18.006</v>
      </c>
      <c r="D14" s="11">
        <v>78.72</v>
      </c>
      <c r="E14" s="11">
        <v>66.33</v>
      </c>
      <c r="F14" s="11">
        <v>189.99199999999999</v>
      </c>
      <c r="G14" s="11">
        <v>25.321000000000002</v>
      </c>
      <c r="H14" s="11">
        <v>16.731999999999999</v>
      </c>
      <c r="I14" s="11">
        <v>78.081999999999994</v>
      </c>
      <c r="J14" s="11">
        <v>80.784000000000006</v>
      </c>
      <c r="K14" s="11">
        <v>200.91900000000001</v>
      </c>
      <c r="L14" s="11">
        <v>52.256</v>
      </c>
      <c r="M14" s="11">
        <v>34.738</v>
      </c>
      <c r="N14" s="11">
        <v>156.80199999999999</v>
      </c>
      <c r="O14" s="11">
        <v>147.114</v>
      </c>
      <c r="P14" s="11">
        <v>390.91</v>
      </c>
    </row>
    <row r="15" spans="1:16" s="11" customFormat="1" ht="9.75" customHeight="1" x14ac:dyDescent="0.2">
      <c r="A15" s="14" t="s">
        <v>18</v>
      </c>
      <c r="B15" s="13">
        <v>22.981999999999999</v>
      </c>
      <c r="C15" s="13">
        <v>14.938000000000001</v>
      </c>
      <c r="D15" s="13">
        <v>66.256</v>
      </c>
      <c r="E15" s="13">
        <v>56.158000000000001</v>
      </c>
      <c r="F15" s="13">
        <v>160.334</v>
      </c>
      <c r="G15" s="13">
        <v>21.864000000000001</v>
      </c>
      <c r="H15" s="13">
        <v>14.499000000000001</v>
      </c>
      <c r="I15" s="13">
        <v>69.876000000000005</v>
      </c>
      <c r="J15" s="13">
        <v>65.950999999999993</v>
      </c>
      <c r="K15" s="13">
        <v>172.19</v>
      </c>
      <c r="L15" s="13">
        <v>44.844999999999999</v>
      </c>
      <c r="M15" s="13">
        <v>29.437000000000001</v>
      </c>
      <c r="N15" s="13">
        <v>136.13200000000001</v>
      </c>
      <c r="O15" s="13">
        <v>122.10899999999999</v>
      </c>
      <c r="P15" s="13">
        <v>332.524</v>
      </c>
    </row>
    <row r="16" spans="1:16" ht="9.75" customHeight="1" x14ac:dyDescent="0.2">
      <c r="A16" s="9"/>
      <c r="B16" s="110" t="s">
        <v>42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1:16" ht="9.75" customHeight="1" x14ac:dyDescent="0.2">
      <c r="A17" s="10" t="s">
        <v>9</v>
      </c>
      <c r="B17" s="10">
        <v>299.14499999999998</v>
      </c>
      <c r="C17" s="10">
        <v>203.82499999999999</v>
      </c>
      <c r="D17" s="10">
        <v>892.14800000000002</v>
      </c>
      <c r="E17" s="10">
        <v>755.20100000000002</v>
      </c>
      <c r="F17" s="10">
        <v>2150.319</v>
      </c>
      <c r="G17" s="10">
        <v>281.73599999999999</v>
      </c>
      <c r="H17" s="10">
        <v>188.566</v>
      </c>
      <c r="I17" s="10">
        <v>893.94200000000001</v>
      </c>
      <c r="J17" s="10">
        <v>908.25400000000002</v>
      </c>
      <c r="K17" s="10">
        <v>2272.498</v>
      </c>
      <c r="L17" s="10">
        <v>580.88099999999997</v>
      </c>
      <c r="M17" s="10">
        <v>392.39100000000002</v>
      </c>
      <c r="N17" s="10">
        <v>1786.0889999999999</v>
      </c>
      <c r="O17" s="10">
        <v>1663.4549999999999</v>
      </c>
      <c r="P17" s="10">
        <v>4422.817</v>
      </c>
    </row>
    <row r="18" spans="1:16" ht="9.75" customHeight="1" x14ac:dyDescent="0.2">
      <c r="A18" s="12" t="s">
        <v>10</v>
      </c>
      <c r="B18" s="11">
        <v>18.48</v>
      </c>
      <c r="C18" s="11">
        <v>13.845000000000001</v>
      </c>
      <c r="D18" s="11">
        <v>55.67</v>
      </c>
      <c r="E18" s="11">
        <v>50.948</v>
      </c>
      <c r="F18" s="11">
        <v>138.94300000000001</v>
      </c>
      <c r="G18" s="11">
        <v>17.457000000000001</v>
      </c>
      <c r="H18" s="11">
        <v>11.215</v>
      </c>
      <c r="I18" s="11">
        <v>56.554000000000002</v>
      </c>
      <c r="J18" s="11">
        <v>59.784999999999997</v>
      </c>
      <c r="K18" s="11">
        <v>145.01</v>
      </c>
      <c r="L18" s="11">
        <v>35.936999999999998</v>
      </c>
      <c r="M18" s="11">
        <v>25.059000000000001</v>
      </c>
      <c r="N18" s="11">
        <v>112.224</v>
      </c>
      <c r="O18" s="11">
        <v>110.733</v>
      </c>
      <c r="P18" s="11">
        <v>283.95299999999997</v>
      </c>
    </row>
    <row r="19" spans="1:16" ht="9.75" customHeight="1" x14ac:dyDescent="0.2">
      <c r="A19" s="12" t="s">
        <v>11</v>
      </c>
      <c r="B19" s="11">
        <v>30.806000000000001</v>
      </c>
      <c r="C19" s="11">
        <v>20.846</v>
      </c>
      <c r="D19" s="11">
        <v>92.602999999999994</v>
      </c>
      <c r="E19" s="11">
        <v>74.203999999999994</v>
      </c>
      <c r="F19" s="11">
        <v>218.459</v>
      </c>
      <c r="G19" s="11">
        <v>28.826000000000001</v>
      </c>
      <c r="H19" s="11">
        <v>20.859000000000002</v>
      </c>
      <c r="I19" s="11">
        <v>91.082999999999998</v>
      </c>
      <c r="J19" s="11">
        <v>88.963999999999999</v>
      </c>
      <c r="K19" s="11">
        <v>229.732</v>
      </c>
      <c r="L19" s="11">
        <v>59.631</v>
      </c>
      <c r="M19" s="11">
        <v>41.704999999999998</v>
      </c>
      <c r="N19" s="11">
        <v>183.68700000000001</v>
      </c>
      <c r="O19" s="11">
        <v>163.16800000000001</v>
      </c>
      <c r="P19" s="11">
        <v>448.19099999999997</v>
      </c>
    </row>
    <row r="20" spans="1:16" ht="9.75" customHeight="1" x14ac:dyDescent="0.2">
      <c r="A20" s="12" t="s">
        <v>12</v>
      </c>
      <c r="B20" s="11">
        <v>39.067</v>
      </c>
      <c r="C20" s="11">
        <v>25.93</v>
      </c>
      <c r="D20" s="11">
        <v>109.405</v>
      </c>
      <c r="E20" s="11">
        <v>85.043999999999997</v>
      </c>
      <c r="F20" s="11">
        <v>259.44600000000003</v>
      </c>
      <c r="G20" s="11">
        <v>36.816000000000003</v>
      </c>
      <c r="H20" s="11">
        <v>23.797999999999998</v>
      </c>
      <c r="I20" s="11">
        <v>105.357</v>
      </c>
      <c r="J20" s="11">
        <v>101.807</v>
      </c>
      <c r="K20" s="11">
        <v>267.77800000000002</v>
      </c>
      <c r="L20" s="11">
        <v>75.882999999999996</v>
      </c>
      <c r="M20" s="11">
        <v>49.728000000000002</v>
      </c>
      <c r="N20" s="11">
        <v>214.762</v>
      </c>
      <c r="O20" s="11">
        <v>186.852</v>
      </c>
      <c r="P20" s="11">
        <v>527.22400000000005</v>
      </c>
    </row>
    <row r="21" spans="1:16" ht="9.75" customHeight="1" x14ac:dyDescent="0.2">
      <c r="A21" s="12" t="s">
        <v>13</v>
      </c>
      <c r="B21" s="11">
        <v>50.070999999999998</v>
      </c>
      <c r="C21" s="11">
        <v>35.369999999999997</v>
      </c>
      <c r="D21" s="11">
        <v>143.40100000000001</v>
      </c>
      <c r="E21" s="11">
        <v>114.498</v>
      </c>
      <c r="F21" s="11">
        <v>343.34100000000001</v>
      </c>
      <c r="G21" s="11">
        <v>47.195</v>
      </c>
      <c r="H21" s="11">
        <v>30.381</v>
      </c>
      <c r="I21" s="11">
        <v>141.26300000000001</v>
      </c>
      <c r="J21" s="11">
        <v>139.41900000000001</v>
      </c>
      <c r="K21" s="11">
        <v>358.25799999999998</v>
      </c>
      <c r="L21" s="11">
        <v>97.265000000000001</v>
      </c>
      <c r="M21" s="11">
        <v>65.751999999999995</v>
      </c>
      <c r="N21" s="11">
        <v>284.66399999999999</v>
      </c>
      <c r="O21" s="11">
        <v>253.917</v>
      </c>
      <c r="P21" s="11">
        <v>701.59799999999996</v>
      </c>
    </row>
    <row r="22" spans="1:16" ht="9.75" customHeight="1" x14ac:dyDescent="0.2">
      <c r="A22" s="12" t="s">
        <v>14</v>
      </c>
      <c r="B22" s="11">
        <v>66.804000000000002</v>
      </c>
      <c r="C22" s="11">
        <v>42.094000000000001</v>
      </c>
      <c r="D22" s="11">
        <v>208.44800000000001</v>
      </c>
      <c r="E22" s="11">
        <v>169.51900000000001</v>
      </c>
      <c r="F22" s="11">
        <v>486.86500000000001</v>
      </c>
      <c r="G22" s="11">
        <v>63.037999999999997</v>
      </c>
      <c r="H22" s="11">
        <v>45.037999999999997</v>
      </c>
      <c r="I22" s="11">
        <v>209.80600000000001</v>
      </c>
      <c r="J22" s="11">
        <v>204.89</v>
      </c>
      <c r="K22" s="11">
        <v>522.77200000000005</v>
      </c>
      <c r="L22" s="11">
        <v>129.84100000000001</v>
      </c>
      <c r="M22" s="11">
        <v>87.132000000000005</v>
      </c>
      <c r="N22" s="11">
        <v>418.255</v>
      </c>
      <c r="O22" s="11">
        <v>374.40899999999999</v>
      </c>
      <c r="P22" s="11">
        <v>1009.636</v>
      </c>
    </row>
    <row r="23" spans="1:16" ht="9.75" customHeight="1" x14ac:dyDescent="0.2">
      <c r="A23" s="12" t="s">
        <v>15</v>
      </c>
      <c r="B23" s="11">
        <v>19.173999999999999</v>
      </c>
      <c r="C23" s="11">
        <v>13.076000000000001</v>
      </c>
      <c r="D23" s="11">
        <v>65.087000000000003</v>
      </c>
      <c r="E23" s="11">
        <v>66.998999999999995</v>
      </c>
      <c r="F23" s="11">
        <v>164.33600000000001</v>
      </c>
      <c r="G23" s="11">
        <v>18.311</v>
      </c>
      <c r="H23" s="11">
        <v>13.015000000000001</v>
      </c>
      <c r="I23" s="11">
        <v>65.795000000000002</v>
      </c>
      <c r="J23" s="11">
        <v>80.55</v>
      </c>
      <c r="K23" s="11">
        <v>177.67099999999999</v>
      </c>
      <c r="L23" s="11">
        <v>37.484999999999999</v>
      </c>
      <c r="M23" s="11">
        <v>26.091000000000001</v>
      </c>
      <c r="N23" s="11">
        <v>130.88200000000001</v>
      </c>
      <c r="O23" s="11">
        <v>147.54900000000001</v>
      </c>
      <c r="P23" s="11">
        <v>342.00700000000001</v>
      </c>
    </row>
    <row r="24" spans="1:16" ht="9.75" customHeight="1" x14ac:dyDescent="0.2">
      <c r="A24" s="12" t="s">
        <v>16</v>
      </c>
      <c r="B24" s="11">
        <v>25.222999999999999</v>
      </c>
      <c r="C24" s="11">
        <v>17.977</v>
      </c>
      <c r="D24" s="11">
        <v>75.14</v>
      </c>
      <c r="E24" s="11">
        <v>68.768000000000001</v>
      </c>
      <c r="F24" s="11">
        <v>187.108</v>
      </c>
      <c r="G24" s="11">
        <v>23.454000000000001</v>
      </c>
      <c r="H24" s="11">
        <v>13.912000000000001</v>
      </c>
      <c r="I24" s="11">
        <v>76.805999999999997</v>
      </c>
      <c r="J24" s="11">
        <v>83.507999999999996</v>
      </c>
      <c r="K24" s="11">
        <v>197.68</v>
      </c>
      <c r="L24" s="11">
        <v>48.677</v>
      </c>
      <c r="M24" s="11">
        <v>31.89</v>
      </c>
      <c r="N24" s="11">
        <v>151.946</v>
      </c>
      <c r="O24" s="11">
        <v>152.27600000000001</v>
      </c>
      <c r="P24" s="11">
        <v>384.78899999999999</v>
      </c>
    </row>
    <row r="25" spans="1:16" ht="9.75" customHeight="1" x14ac:dyDescent="0.2">
      <c r="A25" s="12" t="s">
        <v>17</v>
      </c>
      <c r="B25" s="11">
        <v>26.716000000000001</v>
      </c>
      <c r="C25" s="11">
        <v>17.620999999999999</v>
      </c>
      <c r="D25" s="11">
        <v>77.899000000000001</v>
      </c>
      <c r="E25" s="11">
        <v>68.456999999999994</v>
      </c>
      <c r="F25" s="11">
        <v>190.69300000000001</v>
      </c>
      <c r="G25" s="11">
        <v>25.044</v>
      </c>
      <c r="H25" s="11">
        <v>17.536000000000001</v>
      </c>
      <c r="I25" s="11">
        <v>77.822000000000003</v>
      </c>
      <c r="J25" s="11">
        <v>80.668000000000006</v>
      </c>
      <c r="K25" s="11">
        <v>201.07</v>
      </c>
      <c r="L25" s="11">
        <v>51.759</v>
      </c>
      <c r="M25" s="11">
        <v>35.156999999999996</v>
      </c>
      <c r="N25" s="11">
        <v>155.72200000000001</v>
      </c>
      <c r="O25" s="11">
        <v>149.126</v>
      </c>
      <c r="P25" s="11">
        <v>391.76299999999998</v>
      </c>
    </row>
    <row r="26" spans="1:16" ht="9.75" customHeight="1" x14ac:dyDescent="0.2">
      <c r="A26" s="14" t="s">
        <v>18</v>
      </c>
      <c r="B26" s="13">
        <v>22.806000000000001</v>
      </c>
      <c r="C26" s="13">
        <v>17.065999999999999</v>
      </c>
      <c r="D26" s="13">
        <v>64.492999999999995</v>
      </c>
      <c r="E26" s="13">
        <v>56.762999999999998</v>
      </c>
      <c r="F26" s="13">
        <v>161.12799999999999</v>
      </c>
      <c r="G26" s="13">
        <v>21.597000000000001</v>
      </c>
      <c r="H26" s="13">
        <v>12.811999999999999</v>
      </c>
      <c r="I26" s="13">
        <v>69.453999999999994</v>
      </c>
      <c r="J26" s="13">
        <v>68.662999999999997</v>
      </c>
      <c r="K26" s="13">
        <v>172.52600000000001</v>
      </c>
      <c r="L26" s="13">
        <v>44.402999999999999</v>
      </c>
      <c r="M26" s="13">
        <v>29.878</v>
      </c>
      <c r="N26" s="13">
        <v>133.947</v>
      </c>
      <c r="O26" s="13">
        <v>125.426</v>
      </c>
      <c r="P26" s="13">
        <v>333.654</v>
      </c>
    </row>
    <row r="27" spans="1:16" ht="9.75" customHeight="1" x14ac:dyDescent="0.2">
      <c r="A27" s="9"/>
      <c r="B27" s="110" t="s">
        <v>43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spans="1:16" ht="9.75" customHeight="1" x14ac:dyDescent="0.2">
      <c r="A28" s="10" t="s">
        <v>9</v>
      </c>
      <c r="B28" s="10">
        <v>295.22000000000003</v>
      </c>
      <c r="C28" s="10">
        <v>206.292</v>
      </c>
      <c r="D28" s="10">
        <v>882.20899999999995</v>
      </c>
      <c r="E28" s="10">
        <v>768.3</v>
      </c>
      <c r="F28" s="10">
        <v>2152.0210000000002</v>
      </c>
      <c r="G28" s="10">
        <v>278.04700000000003</v>
      </c>
      <c r="H28" s="10">
        <v>191.23</v>
      </c>
      <c r="I28" s="10">
        <v>882.75800000000004</v>
      </c>
      <c r="J28" s="10">
        <v>919.26700000000005</v>
      </c>
      <c r="K28" s="10">
        <v>2271.3009999999999</v>
      </c>
      <c r="L28" s="10">
        <v>573.26599999999996</v>
      </c>
      <c r="M28" s="10">
        <v>397.52300000000002</v>
      </c>
      <c r="N28" s="10">
        <v>1764.9670000000001</v>
      </c>
      <c r="O28" s="10">
        <v>1687.567</v>
      </c>
      <c r="P28" s="10">
        <v>4423.3230000000003</v>
      </c>
    </row>
    <row r="29" spans="1:16" ht="9.75" customHeight="1" x14ac:dyDescent="0.2">
      <c r="A29" s="12" t="s">
        <v>10</v>
      </c>
      <c r="B29" s="11">
        <v>18.353000000000002</v>
      </c>
      <c r="C29" s="11">
        <v>13.035</v>
      </c>
      <c r="D29" s="11">
        <v>56.273000000000003</v>
      </c>
      <c r="E29" s="11">
        <v>51.084000000000003</v>
      </c>
      <c r="F29" s="11">
        <v>138.745</v>
      </c>
      <c r="G29" s="11">
        <v>17.327000000000002</v>
      </c>
      <c r="H29" s="11">
        <v>12.406000000000001</v>
      </c>
      <c r="I29" s="11">
        <v>54.185000000000002</v>
      </c>
      <c r="J29" s="11">
        <v>60.655999999999999</v>
      </c>
      <c r="K29" s="11">
        <v>144.57400000000001</v>
      </c>
      <c r="L29" s="11">
        <v>35.68</v>
      </c>
      <c r="M29" s="11">
        <v>25.440999999999999</v>
      </c>
      <c r="N29" s="11">
        <v>110.458</v>
      </c>
      <c r="O29" s="11">
        <v>111.74</v>
      </c>
      <c r="P29" s="11">
        <v>283.31900000000002</v>
      </c>
    </row>
    <row r="30" spans="1:16" ht="9.75" customHeight="1" x14ac:dyDescent="0.2">
      <c r="A30" s="12" t="s">
        <v>11</v>
      </c>
      <c r="B30" s="11">
        <v>30.785</v>
      </c>
      <c r="C30" s="11">
        <v>20.138000000000002</v>
      </c>
      <c r="D30" s="11">
        <v>90.957999999999998</v>
      </c>
      <c r="E30" s="11">
        <v>77.474999999999994</v>
      </c>
      <c r="F30" s="11">
        <v>219.35599999999999</v>
      </c>
      <c r="G30" s="11">
        <v>28.734000000000002</v>
      </c>
      <c r="H30" s="11">
        <v>19.847000000000001</v>
      </c>
      <c r="I30" s="11">
        <v>90.108999999999995</v>
      </c>
      <c r="J30" s="11">
        <v>91.509</v>
      </c>
      <c r="K30" s="11">
        <v>230.19900000000001</v>
      </c>
      <c r="L30" s="11">
        <v>59.518000000000001</v>
      </c>
      <c r="M30" s="11">
        <v>39.984999999999999</v>
      </c>
      <c r="N30" s="11">
        <v>181.06700000000001</v>
      </c>
      <c r="O30" s="11">
        <v>168.98500000000001</v>
      </c>
      <c r="P30" s="11">
        <v>449.55500000000001</v>
      </c>
    </row>
    <row r="31" spans="1:16" ht="9.75" customHeight="1" x14ac:dyDescent="0.2">
      <c r="A31" s="12" t="s">
        <v>12</v>
      </c>
      <c r="B31" s="11">
        <v>38.244999999999997</v>
      </c>
      <c r="C31" s="11">
        <v>28.187000000000001</v>
      </c>
      <c r="D31" s="11">
        <v>107.85599999999999</v>
      </c>
      <c r="E31" s="11">
        <v>84.843999999999994</v>
      </c>
      <c r="F31" s="11">
        <v>259.13200000000001</v>
      </c>
      <c r="G31" s="11">
        <v>36.058</v>
      </c>
      <c r="H31" s="11">
        <v>23.558</v>
      </c>
      <c r="I31" s="11">
        <v>103.476</v>
      </c>
      <c r="J31" s="11">
        <v>104.172</v>
      </c>
      <c r="K31" s="11">
        <v>267.26299999999998</v>
      </c>
      <c r="L31" s="11">
        <v>74.302000000000007</v>
      </c>
      <c r="M31" s="11">
        <v>51.744999999999997</v>
      </c>
      <c r="N31" s="11">
        <v>211.33199999999999</v>
      </c>
      <c r="O31" s="11">
        <v>189.01599999999999</v>
      </c>
      <c r="P31" s="11">
        <v>526.39499999999998</v>
      </c>
    </row>
    <row r="32" spans="1:16" ht="9.75" customHeight="1" x14ac:dyDescent="0.2">
      <c r="A32" s="12" t="s">
        <v>13</v>
      </c>
      <c r="B32" s="11">
        <v>49.305</v>
      </c>
      <c r="C32" s="11">
        <v>34.93</v>
      </c>
      <c r="D32" s="11">
        <v>144.13200000000001</v>
      </c>
      <c r="E32" s="11">
        <v>115.19799999999999</v>
      </c>
      <c r="F32" s="11">
        <v>343.565</v>
      </c>
      <c r="G32" s="11">
        <v>46.456000000000003</v>
      </c>
      <c r="H32" s="11">
        <v>30.966000000000001</v>
      </c>
      <c r="I32" s="11">
        <v>139.494</v>
      </c>
      <c r="J32" s="11">
        <v>141.184</v>
      </c>
      <c r="K32" s="11">
        <v>358.1</v>
      </c>
      <c r="L32" s="11">
        <v>95.760999999999996</v>
      </c>
      <c r="M32" s="11">
        <v>65.896000000000001</v>
      </c>
      <c r="N32" s="11">
        <v>283.62599999999998</v>
      </c>
      <c r="O32" s="11">
        <v>256.38099999999997</v>
      </c>
      <c r="P32" s="11">
        <v>701.66499999999996</v>
      </c>
    </row>
    <row r="33" spans="1:16" ht="9.75" customHeight="1" x14ac:dyDescent="0.2">
      <c r="A33" s="12" t="s">
        <v>14</v>
      </c>
      <c r="B33" s="11">
        <v>66.040000000000006</v>
      </c>
      <c r="C33" s="11">
        <v>44.445</v>
      </c>
      <c r="D33" s="11">
        <v>201.524</v>
      </c>
      <c r="E33" s="11">
        <v>176.739</v>
      </c>
      <c r="F33" s="11">
        <v>488.74700000000001</v>
      </c>
      <c r="G33" s="11">
        <v>62.445999999999998</v>
      </c>
      <c r="H33" s="11">
        <v>43.594000000000001</v>
      </c>
      <c r="I33" s="11">
        <v>210.48500000000001</v>
      </c>
      <c r="J33" s="11">
        <v>207.333</v>
      </c>
      <c r="K33" s="11">
        <v>523.85799999999995</v>
      </c>
      <c r="L33" s="11">
        <v>128.48599999999999</v>
      </c>
      <c r="M33" s="11">
        <v>88.037999999999997</v>
      </c>
      <c r="N33" s="11">
        <v>412.00900000000001</v>
      </c>
      <c r="O33" s="11">
        <v>384.072</v>
      </c>
      <c r="P33" s="11">
        <v>1012.605</v>
      </c>
    </row>
    <row r="34" spans="1:16" ht="9.75" customHeight="1" x14ac:dyDescent="0.2">
      <c r="A34" s="12" t="s">
        <v>15</v>
      </c>
      <c r="B34" s="11">
        <v>18.875</v>
      </c>
      <c r="C34" s="11">
        <v>13.804</v>
      </c>
      <c r="D34" s="11">
        <v>65.832999999999998</v>
      </c>
      <c r="E34" s="11">
        <v>65.334000000000003</v>
      </c>
      <c r="F34" s="11">
        <v>163.846</v>
      </c>
      <c r="G34" s="11">
        <v>18.074000000000002</v>
      </c>
      <c r="H34" s="11">
        <v>12.725</v>
      </c>
      <c r="I34" s="11">
        <v>63.564</v>
      </c>
      <c r="J34" s="11">
        <v>82.353999999999999</v>
      </c>
      <c r="K34" s="11">
        <v>176.71600000000001</v>
      </c>
      <c r="L34" s="11">
        <v>36.948999999999998</v>
      </c>
      <c r="M34" s="11">
        <v>26.529</v>
      </c>
      <c r="N34" s="11">
        <v>129.39699999999999</v>
      </c>
      <c r="O34" s="11">
        <v>147.68799999999999</v>
      </c>
      <c r="P34" s="11">
        <v>340.56299999999999</v>
      </c>
    </row>
    <row r="35" spans="1:16" ht="9.75" customHeight="1" x14ac:dyDescent="0.2">
      <c r="A35" s="12" t="s">
        <v>16</v>
      </c>
      <c r="B35" s="11">
        <v>24.859000000000002</v>
      </c>
      <c r="C35" s="11">
        <v>18.824999999999999</v>
      </c>
      <c r="D35" s="11">
        <v>73.03</v>
      </c>
      <c r="E35" s="11">
        <v>70.042000000000002</v>
      </c>
      <c r="F35" s="11">
        <v>186.756</v>
      </c>
      <c r="G35" s="11">
        <v>23.132999999999999</v>
      </c>
      <c r="H35" s="11">
        <v>14.731999999999999</v>
      </c>
      <c r="I35" s="11">
        <v>76.308999999999997</v>
      </c>
      <c r="J35" s="11">
        <v>83.069000000000003</v>
      </c>
      <c r="K35" s="11">
        <v>197.24299999999999</v>
      </c>
      <c r="L35" s="11">
        <v>47.991999999999997</v>
      </c>
      <c r="M35" s="11">
        <v>33.557000000000002</v>
      </c>
      <c r="N35" s="11">
        <v>149.339</v>
      </c>
      <c r="O35" s="11">
        <v>153.11099999999999</v>
      </c>
      <c r="P35" s="11">
        <v>383.99900000000002</v>
      </c>
    </row>
    <row r="36" spans="1:16" ht="9.75" customHeight="1" x14ac:dyDescent="0.2">
      <c r="A36" s="12" t="s">
        <v>17</v>
      </c>
      <c r="B36" s="11">
        <v>26.288</v>
      </c>
      <c r="C36" s="11">
        <v>17.782</v>
      </c>
      <c r="D36" s="11">
        <v>76.3</v>
      </c>
      <c r="E36" s="11">
        <v>70.36</v>
      </c>
      <c r="F36" s="11">
        <v>190.73</v>
      </c>
      <c r="G36" s="11">
        <v>24.599</v>
      </c>
      <c r="H36" s="11">
        <v>17.712</v>
      </c>
      <c r="I36" s="11">
        <v>77.564999999999998</v>
      </c>
      <c r="J36" s="11">
        <v>80.89</v>
      </c>
      <c r="K36" s="11">
        <v>200.767</v>
      </c>
      <c r="L36" s="11">
        <v>50.887</v>
      </c>
      <c r="M36" s="11">
        <v>35.494999999999997</v>
      </c>
      <c r="N36" s="11">
        <v>153.86500000000001</v>
      </c>
      <c r="O36" s="11">
        <v>151.25</v>
      </c>
      <c r="P36" s="11">
        <v>391.49700000000001</v>
      </c>
    </row>
    <row r="37" spans="1:16" ht="9.75" customHeight="1" x14ac:dyDescent="0.2">
      <c r="A37" s="14" t="s">
        <v>18</v>
      </c>
      <c r="B37" s="13">
        <v>22.47</v>
      </c>
      <c r="C37" s="13">
        <v>15.146000000000001</v>
      </c>
      <c r="D37" s="13">
        <v>66.302999999999997</v>
      </c>
      <c r="E37" s="13">
        <v>57.223999999999997</v>
      </c>
      <c r="F37" s="13">
        <v>161.14400000000001</v>
      </c>
      <c r="G37" s="13">
        <v>21.221</v>
      </c>
      <c r="H37" s="13">
        <v>15.689</v>
      </c>
      <c r="I37" s="13">
        <v>67.569999999999993</v>
      </c>
      <c r="J37" s="13">
        <v>68.099999999999994</v>
      </c>
      <c r="K37" s="13">
        <v>172.58099999999999</v>
      </c>
      <c r="L37" s="13">
        <v>43.691000000000003</v>
      </c>
      <c r="M37" s="13">
        <v>30.835000000000001</v>
      </c>
      <c r="N37" s="13">
        <v>133.874</v>
      </c>
      <c r="O37" s="13">
        <v>125.324</v>
      </c>
      <c r="P37" s="13">
        <v>333.72500000000002</v>
      </c>
    </row>
    <row r="38" spans="1:16" ht="9.75" customHeight="1" x14ac:dyDescent="0.2">
      <c r="A38" s="9"/>
      <c r="B38" s="110" t="s">
        <v>44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</row>
    <row r="39" spans="1:16" ht="9.75" customHeight="1" x14ac:dyDescent="0.2">
      <c r="A39" s="10" t="s">
        <v>9</v>
      </c>
      <c r="B39" s="10">
        <v>289.84100000000001</v>
      </c>
      <c r="C39" s="10">
        <v>209.172</v>
      </c>
      <c r="D39" s="10">
        <v>870.28899999999999</v>
      </c>
      <c r="E39" s="10">
        <v>777.01599999999996</v>
      </c>
      <c r="F39" s="10">
        <v>2146.3180000000002</v>
      </c>
      <c r="G39" s="10">
        <v>272.93599999999998</v>
      </c>
      <c r="H39" s="10">
        <v>193.792</v>
      </c>
      <c r="I39" s="10">
        <v>868.56299999999999</v>
      </c>
      <c r="J39" s="10">
        <v>925.66600000000005</v>
      </c>
      <c r="K39" s="10">
        <v>2260.9569999999999</v>
      </c>
      <c r="L39" s="10">
        <v>562.77700000000004</v>
      </c>
      <c r="M39" s="10">
        <v>402.96300000000002</v>
      </c>
      <c r="N39" s="10">
        <v>1738.8520000000001</v>
      </c>
      <c r="O39" s="10">
        <v>1702.682</v>
      </c>
      <c r="P39" s="10">
        <v>4407.2749999999996</v>
      </c>
    </row>
    <row r="40" spans="1:16" ht="9.75" customHeight="1" x14ac:dyDescent="0.2">
      <c r="A40" s="12" t="s">
        <v>10</v>
      </c>
      <c r="B40" s="11">
        <v>18.138999999999999</v>
      </c>
      <c r="C40" s="11">
        <v>13.141999999999999</v>
      </c>
      <c r="D40" s="11">
        <v>55.954999999999998</v>
      </c>
      <c r="E40" s="11">
        <v>50.884999999999998</v>
      </c>
      <c r="F40" s="11">
        <v>138.12100000000001</v>
      </c>
      <c r="G40" s="11">
        <v>17.077999999999999</v>
      </c>
      <c r="H40" s="11">
        <v>12.507</v>
      </c>
      <c r="I40" s="11">
        <v>52.412999999999997</v>
      </c>
      <c r="J40" s="11">
        <v>61.658000000000001</v>
      </c>
      <c r="K40" s="11">
        <v>143.65700000000001</v>
      </c>
      <c r="L40" s="11">
        <v>35.216999999999999</v>
      </c>
      <c r="M40" s="11">
        <v>25.65</v>
      </c>
      <c r="N40" s="11">
        <v>108.36799999999999</v>
      </c>
      <c r="O40" s="11">
        <v>112.54300000000001</v>
      </c>
      <c r="P40" s="11">
        <v>281.77699999999999</v>
      </c>
    </row>
    <row r="41" spans="1:16" ht="9.75" customHeight="1" x14ac:dyDescent="0.2">
      <c r="A41" s="12" t="s">
        <v>11</v>
      </c>
      <c r="B41" s="11">
        <v>30.478000000000002</v>
      </c>
      <c r="C41" s="11">
        <v>21.271000000000001</v>
      </c>
      <c r="D41" s="11">
        <v>91.239000000000004</v>
      </c>
      <c r="E41" s="11">
        <v>75.870999999999995</v>
      </c>
      <c r="F41" s="11">
        <v>218.85900000000001</v>
      </c>
      <c r="G41" s="11">
        <v>28.39</v>
      </c>
      <c r="H41" s="11">
        <v>19.209</v>
      </c>
      <c r="I41" s="11">
        <v>89.757000000000005</v>
      </c>
      <c r="J41" s="11">
        <v>91.793000000000006</v>
      </c>
      <c r="K41" s="11">
        <v>229.149</v>
      </c>
      <c r="L41" s="11">
        <v>58.869</v>
      </c>
      <c r="M41" s="11">
        <v>40.479999999999997</v>
      </c>
      <c r="N41" s="11">
        <v>180.99600000000001</v>
      </c>
      <c r="O41" s="11">
        <v>167.66300000000001</v>
      </c>
      <c r="P41" s="11">
        <v>448.00799999999998</v>
      </c>
    </row>
    <row r="42" spans="1:16" ht="9.75" customHeight="1" x14ac:dyDescent="0.2">
      <c r="A42" s="12" t="s">
        <v>12</v>
      </c>
      <c r="B42" s="11">
        <v>37.304000000000002</v>
      </c>
      <c r="C42" s="11">
        <v>26.677</v>
      </c>
      <c r="D42" s="11">
        <v>110.251</v>
      </c>
      <c r="E42" s="11">
        <v>83.718999999999994</v>
      </c>
      <c r="F42" s="11">
        <v>257.95100000000002</v>
      </c>
      <c r="G42" s="11">
        <v>35.197000000000003</v>
      </c>
      <c r="H42" s="11">
        <v>25.382000000000001</v>
      </c>
      <c r="I42" s="11">
        <v>101.54900000000001</v>
      </c>
      <c r="J42" s="11">
        <v>103.61</v>
      </c>
      <c r="K42" s="11">
        <v>265.738</v>
      </c>
      <c r="L42" s="11">
        <v>72.501000000000005</v>
      </c>
      <c r="M42" s="11">
        <v>52.058999999999997</v>
      </c>
      <c r="N42" s="11">
        <v>211.8</v>
      </c>
      <c r="O42" s="11">
        <v>187.32900000000001</v>
      </c>
      <c r="P42" s="11">
        <v>523.68899999999996</v>
      </c>
    </row>
    <row r="43" spans="1:16" ht="9.75" customHeight="1" x14ac:dyDescent="0.2">
      <c r="A43" s="12" t="s">
        <v>13</v>
      </c>
      <c r="B43" s="11">
        <v>48.387999999999998</v>
      </c>
      <c r="C43" s="11">
        <v>35.695999999999998</v>
      </c>
      <c r="D43" s="11">
        <v>138.65799999999999</v>
      </c>
      <c r="E43" s="11">
        <v>120.033</v>
      </c>
      <c r="F43" s="11">
        <v>342.77499999999998</v>
      </c>
      <c r="G43" s="11">
        <v>45.445</v>
      </c>
      <c r="H43" s="11">
        <v>30.785</v>
      </c>
      <c r="I43" s="11">
        <v>139.55799999999999</v>
      </c>
      <c r="J43" s="11">
        <v>140.65600000000001</v>
      </c>
      <c r="K43" s="11">
        <v>356.44499999999999</v>
      </c>
      <c r="L43" s="11">
        <v>93.831999999999994</v>
      </c>
      <c r="M43" s="11">
        <v>66.481999999999999</v>
      </c>
      <c r="N43" s="11">
        <v>278.21600000000001</v>
      </c>
      <c r="O43" s="11">
        <v>260.68900000000002</v>
      </c>
      <c r="P43" s="11">
        <v>699.22</v>
      </c>
    </row>
    <row r="44" spans="1:16" ht="9.75" customHeight="1" x14ac:dyDescent="0.2">
      <c r="A44" s="12" t="s">
        <v>14</v>
      </c>
      <c r="B44" s="11">
        <v>64.846999999999994</v>
      </c>
      <c r="C44" s="11">
        <v>47.234000000000002</v>
      </c>
      <c r="D44" s="11">
        <v>198.977</v>
      </c>
      <c r="E44" s="11">
        <v>176.94399999999999</v>
      </c>
      <c r="F44" s="11">
        <v>488.00200000000001</v>
      </c>
      <c r="G44" s="11">
        <v>61.503</v>
      </c>
      <c r="H44" s="11">
        <v>42.491</v>
      </c>
      <c r="I44" s="11">
        <v>206.018</v>
      </c>
      <c r="J44" s="11">
        <v>212.352</v>
      </c>
      <c r="K44" s="11">
        <v>522.36400000000003</v>
      </c>
      <c r="L44" s="11">
        <v>126.35</v>
      </c>
      <c r="M44" s="11">
        <v>89.725999999999999</v>
      </c>
      <c r="N44" s="11">
        <v>404.995</v>
      </c>
      <c r="O44" s="11">
        <v>389.29500000000002</v>
      </c>
      <c r="P44" s="11">
        <v>1010.366</v>
      </c>
    </row>
    <row r="45" spans="1:16" ht="9.75" customHeight="1" x14ac:dyDescent="0.2">
      <c r="A45" s="12" t="s">
        <v>15</v>
      </c>
      <c r="B45" s="11">
        <v>18.47</v>
      </c>
      <c r="C45" s="11">
        <v>13.598000000000001</v>
      </c>
      <c r="D45" s="11">
        <v>63.88</v>
      </c>
      <c r="E45" s="11">
        <v>67.113</v>
      </c>
      <c r="F45" s="11">
        <v>163.06100000000001</v>
      </c>
      <c r="G45" s="11">
        <v>17.704999999999998</v>
      </c>
      <c r="H45" s="11">
        <v>13.393000000000001</v>
      </c>
      <c r="I45" s="11">
        <v>60.619</v>
      </c>
      <c r="J45" s="11">
        <v>83.635999999999996</v>
      </c>
      <c r="K45" s="11">
        <v>175.35300000000001</v>
      </c>
      <c r="L45" s="11">
        <v>36.176000000000002</v>
      </c>
      <c r="M45" s="11">
        <v>26.99</v>
      </c>
      <c r="N45" s="11">
        <v>124.499</v>
      </c>
      <c r="O45" s="11">
        <v>150.74799999999999</v>
      </c>
      <c r="P45" s="11">
        <v>338.41300000000001</v>
      </c>
    </row>
    <row r="46" spans="1:16" ht="9.75" customHeight="1" x14ac:dyDescent="0.2">
      <c r="A46" s="12" t="s">
        <v>16</v>
      </c>
      <c r="B46" s="11">
        <v>24.440999999999999</v>
      </c>
      <c r="C46" s="11">
        <v>16.532</v>
      </c>
      <c r="D46" s="11">
        <v>72.850999999999999</v>
      </c>
      <c r="E46" s="11">
        <v>72.686999999999998</v>
      </c>
      <c r="F46" s="11">
        <v>186.511</v>
      </c>
      <c r="G46" s="11">
        <v>22.783999999999999</v>
      </c>
      <c r="H46" s="11">
        <v>17.646999999999998</v>
      </c>
      <c r="I46" s="11">
        <v>72.674999999999997</v>
      </c>
      <c r="J46" s="11">
        <v>83.331999999999994</v>
      </c>
      <c r="K46" s="11">
        <v>196.43899999999999</v>
      </c>
      <c r="L46" s="11">
        <v>47.225999999999999</v>
      </c>
      <c r="M46" s="11">
        <v>34.179000000000002</v>
      </c>
      <c r="N46" s="11">
        <v>145.52600000000001</v>
      </c>
      <c r="O46" s="11">
        <v>156.01900000000001</v>
      </c>
      <c r="P46" s="11">
        <v>382.95</v>
      </c>
    </row>
    <row r="47" spans="1:16" ht="9.75" customHeight="1" x14ac:dyDescent="0.2">
      <c r="A47" s="12" t="s">
        <v>17</v>
      </c>
      <c r="B47" s="11">
        <v>25.77</v>
      </c>
      <c r="C47" s="11">
        <v>19.158999999999999</v>
      </c>
      <c r="D47" s="11">
        <v>73.17</v>
      </c>
      <c r="E47" s="11">
        <v>72.019000000000005</v>
      </c>
      <c r="F47" s="11">
        <v>190.11799999999999</v>
      </c>
      <c r="G47" s="11">
        <v>24.047000000000001</v>
      </c>
      <c r="H47" s="11">
        <v>16.867999999999999</v>
      </c>
      <c r="I47" s="11">
        <v>78.03</v>
      </c>
      <c r="J47" s="11">
        <v>80.721000000000004</v>
      </c>
      <c r="K47" s="11">
        <v>199.667</v>
      </c>
      <c r="L47" s="11">
        <v>49.817999999999998</v>
      </c>
      <c r="M47" s="11">
        <v>36.027000000000001</v>
      </c>
      <c r="N47" s="11">
        <v>151.19999999999999</v>
      </c>
      <c r="O47" s="11">
        <v>152.74</v>
      </c>
      <c r="P47" s="11">
        <v>389.78500000000003</v>
      </c>
    </row>
    <row r="48" spans="1:16" ht="9.75" customHeight="1" x14ac:dyDescent="0.2">
      <c r="A48" s="14" t="s">
        <v>18</v>
      </c>
      <c r="B48" s="13">
        <v>22.004000000000001</v>
      </c>
      <c r="C48" s="13">
        <v>15.862</v>
      </c>
      <c r="D48" s="13">
        <v>65.308000000000007</v>
      </c>
      <c r="E48" s="13">
        <v>57.747</v>
      </c>
      <c r="F48" s="13">
        <v>160.92099999999999</v>
      </c>
      <c r="G48" s="13">
        <v>20.786000000000001</v>
      </c>
      <c r="H48" s="13">
        <v>15.509</v>
      </c>
      <c r="I48" s="13">
        <v>67.944999999999993</v>
      </c>
      <c r="J48" s="13">
        <v>67.906999999999996</v>
      </c>
      <c r="K48" s="13">
        <v>172.14699999999999</v>
      </c>
      <c r="L48" s="13">
        <v>42.79</v>
      </c>
      <c r="M48" s="13">
        <v>31.37</v>
      </c>
      <c r="N48" s="13">
        <v>133.25299999999999</v>
      </c>
      <c r="O48" s="13">
        <v>125.655</v>
      </c>
      <c r="P48" s="13">
        <v>333.06700000000001</v>
      </c>
    </row>
    <row r="49" spans="1:16" ht="9.75" customHeight="1" x14ac:dyDescent="0.2">
      <c r="A49" s="9"/>
      <c r="B49" s="110" t="s">
        <v>45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ht="9.75" customHeight="1" x14ac:dyDescent="0.2">
      <c r="A50" s="10" t="s">
        <v>9</v>
      </c>
      <c r="B50" s="10">
        <v>285.27300000000002</v>
      </c>
      <c r="C50" s="10">
        <v>212.85</v>
      </c>
      <c r="D50" s="10">
        <v>861.95600000000002</v>
      </c>
      <c r="E50" s="10">
        <v>785.82100000000003</v>
      </c>
      <c r="F50" s="10">
        <v>2145.9009999999998</v>
      </c>
      <c r="G50" s="10">
        <v>268.399</v>
      </c>
      <c r="H50" s="10">
        <v>196.94200000000001</v>
      </c>
      <c r="I50" s="10">
        <v>855.32500000000005</v>
      </c>
      <c r="J50" s="10">
        <v>929.53599999999994</v>
      </c>
      <c r="K50" s="10">
        <v>2250.2020000000002</v>
      </c>
      <c r="L50" s="10">
        <v>553.673</v>
      </c>
      <c r="M50" s="10">
        <v>409.79300000000001</v>
      </c>
      <c r="N50" s="10">
        <v>1717.2809999999999</v>
      </c>
      <c r="O50" s="10">
        <v>1715.357</v>
      </c>
      <c r="P50" s="10">
        <v>4396.1030000000001</v>
      </c>
    </row>
    <row r="51" spans="1:16" ht="9.75" customHeight="1" x14ac:dyDescent="0.2">
      <c r="A51" s="12" t="s">
        <v>10</v>
      </c>
      <c r="B51" s="11">
        <v>18.041</v>
      </c>
      <c r="C51" s="11">
        <v>14.378</v>
      </c>
      <c r="D51" s="11">
        <v>55.795999999999999</v>
      </c>
      <c r="E51" s="11">
        <v>50.237000000000002</v>
      </c>
      <c r="F51" s="11">
        <v>138.45099999999999</v>
      </c>
      <c r="G51" s="11">
        <v>16.870999999999999</v>
      </c>
      <c r="H51" s="11">
        <v>11.657999999999999</v>
      </c>
      <c r="I51" s="11">
        <v>54.564</v>
      </c>
      <c r="J51" s="11">
        <v>60.201000000000001</v>
      </c>
      <c r="K51" s="11">
        <v>143.29400000000001</v>
      </c>
      <c r="L51" s="11">
        <v>34.911999999999999</v>
      </c>
      <c r="M51" s="11">
        <v>26.036000000000001</v>
      </c>
      <c r="N51" s="11">
        <v>110.35899999999999</v>
      </c>
      <c r="O51" s="11">
        <v>110.438</v>
      </c>
      <c r="P51" s="11">
        <v>281.745</v>
      </c>
    </row>
    <row r="52" spans="1:16" ht="9.75" customHeight="1" x14ac:dyDescent="0.2">
      <c r="A52" s="12" t="s">
        <v>11</v>
      </c>
      <c r="B52" s="11">
        <v>30.17</v>
      </c>
      <c r="C52" s="11">
        <v>22.178000000000001</v>
      </c>
      <c r="D52" s="11">
        <v>87.611999999999995</v>
      </c>
      <c r="E52" s="11">
        <v>78.421999999999997</v>
      </c>
      <c r="F52" s="11">
        <v>218.38200000000001</v>
      </c>
      <c r="G52" s="11">
        <v>28.045000000000002</v>
      </c>
      <c r="H52" s="11">
        <v>18.866</v>
      </c>
      <c r="I52" s="11">
        <v>88.322999999999993</v>
      </c>
      <c r="J52" s="11">
        <v>92.075999999999993</v>
      </c>
      <c r="K52" s="11">
        <v>227.31</v>
      </c>
      <c r="L52" s="11">
        <v>58.215000000000003</v>
      </c>
      <c r="M52" s="11">
        <v>41.045000000000002</v>
      </c>
      <c r="N52" s="11">
        <v>175.934</v>
      </c>
      <c r="O52" s="11">
        <v>170.49799999999999</v>
      </c>
      <c r="P52" s="11">
        <v>445.69200000000001</v>
      </c>
    </row>
    <row r="53" spans="1:16" ht="9.75" customHeight="1" x14ac:dyDescent="0.2">
      <c r="A53" s="12" t="s">
        <v>12</v>
      </c>
      <c r="B53" s="11">
        <v>36.53</v>
      </c>
      <c r="C53" s="11">
        <v>27.731000000000002</v>
      </c>
      <c r="D53" s="11">
        <v>105.467</v>
      </c>
      <c r="E53" s="11">
        <v>88.096000000000004</v>
      </c>
      <c r="F53" s="11">
        <v>257.82400000000001</v>
      </c>
      <c r="G53" s="11">
        <v>34.433999999999997</v>
      </c>
      <c r="H53" s="11">
        <v>24.928000000000001</v>
      </c>
      <c r="I53" s="11">
        <v>102.46899999999999</v>
      </c>
      <c r="J53" s="11">
        <v>102.70699999999999</v>
      </c>
      <c r="K53" s="11">
        <v>264.53800000000001</v>
      </c>
      <c r="L53" s="11">
        <v>70.965000000000003</v>
      </c>
      <c r="M53" s="11">
        <v>52.658999999999999</v>
      </c>
      <c r="N53" s="11">
        <v>207.935</v>
      </c>
      <c r="O53" s="11">
        <v>190.803</v>
      </c>
      <c r="P53" s="11">
        <v>522.36199999999997</v>
      </c>
    </row>
    <row r="54" spans="1:16" ht="9.75" customHeight="1" x14ac:dyDescent="0.2">
      <c r="A54" s="12" t="s">
        <v>13</v>
      </c>
      <c r="B54" s="11">
        <v>47.646999999999998</v>
      </c>
      <c r="C54" s="11">
        <v>35.768000000000001</v>
      </c>
      <c r="D54" s="11">
        <v>133.17599999999999</v>
      </c>
      <c r="E54" s="11">
        <v>126.452</v>
      </c>
      <c r="F54" s="11">
        <v>343.04199999999997</v>
      </c>
      <c r="G54" s="11">
        <v>44.655000000000001</v>
      </c>
      <c r="H54" s="11">
        <v>31.332000000000001</v>
      </c>
      <c r="I54" s="11">
        <v>138.76300000000001</v>
      </c>
      <c r="J54" s="11">
        <v>139.95699999999999</v>
      </c>
      <c r="K54" s="11">
        <v>354.70699999999999</v>
      </c>
      <c r="L54" s="11">
        <v>92.302000000000007</v>
      </c>
      <c r="M54" s="11">
        <v>67.099000000000004</v>
      </c>
      <c r="N54" s="11">
        <v>271.93900000000002</v>
      </c>
      <c r="O54" s="11">
        <v>266.40800000000002</v>
      </c>
      <c r="P54" s="11">
        <v>697.74900000000002</v>
      </c>
    </row>
    <row r="55" spans="1:16" ht="9.75" customHeight="1" x14ac:dyDescent="0.2">
      <c r="A55" s="12" t="s">
        <v>14</v>
      </c>
      <c r="B55" s="11">
        <v>63.624000000000002</v>
      </c>
      <c r="C55" s="11">
        <v>45.405999999999999</v>
      </c>
      <c r="D55" s="11">
        <v>205.761</v>
      </c>
      <c r="E55" s="11">
        <v>172.44900000000001</v>
      </c>
      <c r="F55" s="11">
        <v>487.24</v>
      </c>
      <c r="G55" s="11">
        <v>60.430999999999997</v>
      </c>
      <c r="H55" s="11">
        <v>46.133000000000003</v>
      </c>
      <c r="I55" s="11">
        <v>198.774</v>
      </c>
      <c r="J55" s="11">
        <v>214.13399999999999</v>
      </c>
      <c r="K55" s="11">
        <v>519.47199999999998</v>
      </c>
      <c r="L55" s="11">
        <v>124.05500000000001</v>
      </c>
      <c r="M55" s="11">
        <v>91.537999999999997</v>
      </c>
      <c r="N55" s="11">
        <v>404.536</v>
      </c>
      <c r="O55" s="11">
        <v>386.58300000000003</v>
      </c>
      <c r="P55" s="11">
        <v>1006.712</v>
      </c>
    </row>
    <row r="56" spans="1:16" ht="9.75" customHeight="1" x14ac:dyDescent="0.2">
      <c r="A56" s="12" t="s">
        <v>15</v>
      </c>
      <c r="B56" s="11">
        <v>18.244</v>
      </c>
      <c r="C56" s="11">
        <v>13.962999999999999</v>
      </c>
      <c r="D56" s="11">
        <v>63.255000000000003</v>
      </c>
      <c r="E56" s="11">
        <v>67.335999999999999</v>
      </c>
      <c r="F56" s="11">
        <v>162.798</v>
      </c>
      <c r="G56" s="11">
        <v>17.507000000000001</v>
      </c>
      <c r="H56" s="11">
        <v>13.504</v>
      </c>
      <c r="I56" s="11">
        <v>60.173000000000002</v>
      </c>
      <c r="J56" s="11">
        <v>83.06</v>
      </c>
      <c r="K56" s="11">
        <v>174.245</v>
      </c>
      <c r="L56" s="11">
        <v>35.750999999999998</v>
      </c>
      <c r="M56" s="11">
        <v>27.468</v>
      </c>
      <c r="N56" s="11">
        <v>123.428</v>
      </c>
      <c r="O56" s="11">
        <v>150.39599999999999</v>
      </c>
      <c r="P56" s="11">
        <v>337.04300000000001</v>
      </c>
    </row>
    <row r="57" spans="1:16" ht="9.75" customHeight="1" x14ac:dyDescent="0.2">
      <c r="A57" s="12" t="s">
        <v>16</v>
      </c>
      <c r="B57" s="11">
        <v>24.047999999999998</v>
      </c>
      <c r="C57" s="11">
        <v>18.064</v>
      </c>
      <c r="D57" s="11">
        <v>72.757999999999996</v>
      </c>
      <c r="E57" s="11">
        <v>71.965000000000003</v>
      </c>
      <c r="F57" s="11">
        <v>186.83500000000001</v>
      </c>
      <c r="G57" s="11">
        <v>22.469000000000001</v>
      </c>
      <c r="H57" s="11">
        <v>16.882999999999999</v>
      </c>
      <c r="I57" s="11">
        <v>71.897000000000006</v>
      </c>
      <c r="J57" s="11">
        <v>84.524000000000001</v>
      </c>
      <c r="K57" s="11">
        <v>195.773</v>
      </c>
      <c r="L57" s="11">
        <v>46.517000000000003</v>
      </c>
      <c r="M57" s="11">
        <v>34.947000000000003</v>
      </c>
      <c r="N57" s="11">
        <v>144.655</v>
      </c>
      <c r="O57" s="11">
        <v>156.489</v>
      </c>
      <c r="P57" s="11">
        <v>382.608</v>
      </c>
    </row>
    <row r="58" spans="1:16" ht="9.75" customHeight="1" x14ac:dyDescent="0.2">
      <c r="A58" s="12" t="s">
        <v>17</v>
      </c>
      <c r="B58" s="11">
        <v>25.285</v>
      </c>
      <c r="C58" s="11">
        <v>19.312999999999999</v>
      </c>
      <c r="D58" s="11">
        <v>73.900000000000006</v>
      </c>
      <c r="E58" s="11">
        <v>71.299000000000007</v>
      </c>
      <c r="F58" s="11">
        <v>189.797</v>
      </c>
      <c r="G58" s="11">
        <v>23.532</v>
      </c>
      <c r="H58" s="11">
        <v>17.417999999999999</v>
      </c>
      <c r="I58" s="11">
        <v>73.787999999999997</v>
      </c>
      <c r="J58" s="11">
        <v>83.709000000000003</v>
      </c>
      <c r="K58" s="11">
        <v>198.446</v>
      </c>
      <c r="L58" s="11">
        <v>48.816000000000003</v>
      </c>
      <c r="M58" s="11">
        <v>36.731000000000002</v>
      </c>
      <c r="N58" s="11">
        <v>147.68899999999999</v>
      </c>
      <c r="O58" s="11">
        <v>155.00700000000001</v>
      </c>
      <c r="P58" s="11">
        <v>388.24299999999999</v>
      </c>
    </row>
    <row r="59" spans="1:16" ht="9.75" customHeight="1" x14ac:dyDescent="0.2">
      <c r="A59" s="14" t="s">
        <v>18</v>
      </c>
      <c r="B59" s="13">
        <v>21.684000000000001</v>
      </c>
      <c r="C59" s="13">
        <v>16.048999999999999</v>
      </c>
      <c r="D59" s="13">
        <v>64.231999999999999</v>
      </c>
      <c r="E59" s="13">
        <v>59.566000000000003</v>
      </c>
      <c r="F59" s="13">
        <v>161.53100000000001</v>
      </c>
      <c r="G59" s="13">
        <v>20.454999999999998</v>
      </c>
      <c r="H59" s="13">
        <v>16.221</v>
      </c>
      <c r="I59" s="13">
        <v>66.573999999999998</v>
      </c>
      <c r="J59" s="13">
        <v>69.168000000000006</v>
      </c>
      <c r="K59" s="13">
        <v>172.417</v>
      </c>
      <c r="L59" s="13">
        <v>42.139000000000003</v>
      </c>
      <c r="M59" s="13">
        <v>32.270000000000003</v>
      </c>
      <c r="N59" s="13">
        <v>130.80600000000001</v>
      </c>
      <c r="O59" s="13">
        <v>128.73400000000001</v>
      </c>
      <c r="P59" s="13">
        <v>333.94799999999998</v>
      </c>
    </row>
    <row r="60" spans="1:16" ht="9.75" customHeight="1" x14ac:dyDescent="0.2">
      <c r="A60" s="9"/>
      <c r="B60" s="110" t="s">
        <v>46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</row>
    <row r="61" spans="1:16" ht="9.75" customHeight="1" x14ac:dyDescent="0.2">
      <c r="A61" s="10" t="s">
        <v>9</v>
      </c>
      <c r="B61" s="10">
        <v>280.55700000000002</v>
      </c>
      <c r="C61" s="10">
        <v>214.988</v>
      </c>
      <c r="D61" s="10">
        <v>853.31500000000005</v>
      </c>
      <c r="E61" s="10">
        <v>800.053</v>
      </c>
      <c r="F61" s="10">
        <v>2148.913</v>
      </c>
      <c r="G61" s="10">
        <v>264.24900000000002</v>
      </c>
      <c r="H61" s="10">
        <v>198.869</v>
      </c>
      <c r="I61" s="10">
        <v>844.33799999999997</v>
      </c>
      <c r="J61" s="10">
        <v>937.89300000000003</v>
      </c>
      <c r="K61" s="10">
        <v>2245.348</v>
      </c>
      <c r="L61" s="10">
        <v>544.80499999999995</v>
      </c>
      <c r="M61" s="10">
        <v>413.85700000000003</v>
      </c>
      <c r="N61" s="10">
        <v>1697.653</v>
      </c>
      <c r="O61" s="10">
        <v>1737.9459999999999</v>
      </c>
      <c r="P61" s="10">
        <v>4394.2610000000004</v>
      </c>
    </row>
    <row r="62" spans="1:16" ht="9.75" customHeight="1" x14ac:dyDescent="0.2">
      <c r="A62" s="12" t="s">
        <v>10</v>
      </c>
      <c r="B62" s="11">
        <v>17.931000000000001</v>
      </c>
      <c r="C62" s="11">
        <v>15</v>
      </c>
      <c r="D62" s="11">
        <v>54.682000000000002</v>
      </c>
      <c r="E62" s="11">
        <v>51.152000000000001</v>
      </c>
      <c r="F62" s="11">
        <v>138.76400000000001</v>
      </c>
      <c r="G62" s="11">
        <v>16.75</v>
      </c>
      <c r="H62" s="11">
        <v>11.218</v>
      </c>
      <c r="I62" s="11">
        <v>56.353000000000002</v>
      </c>
      <c r="J62" s="11">
        <v>58.768999999999998</v>
      </c>
      <c r="K62" s="11">
        <v>143.09100000000001</v>
      </c>
      <c r="L62" s="11">
        <v>34.68</v>
      </c>
      <c r="M62" s="11">
        <v>26.218</v>
      </c>
      <c r="N62" s="11">
        <v>111.035</v>
      </c>
      <c r="O62" s="11">
        <v>109.92100000000001</v>
      </c>
      <c r="P62" s="11">
        <v>281.85500000000002</v>
      </c>
    </row>
    <row r="63" spans="1:16" ht="9.75" customHeight="1" x14ac:dyDescent="0.2">
      <c r="A63" s="12" t="s">
        <v>11</v>
      </c>
      <c r="B63" s="11">
        <v>29.867999999999999</v>
      </c>
      <c r="C63" s="11">
        <v>21.835000000000001</v>
      </c>
      <c r="D63" s="11">
        <v>88.471000000000004</v>
      </c>
      <c r="E63" s="11">
        <v>79.281999999999996</v>
      </c>
      <c r="F63" s="11">
        <v>219.45699999999999</v>
      </c>
      <c r="G63" s="11">
        <v>27.858000000000001</v>
      </c>
      <c r="H63" s="11">
        <v>19.783000000000001</v>
      </c>
      <c r="I63" s="11">
        <v>88.388999999999996</v>
      </c>
      <c r="J63" s="11">
        <v>91.239000000000004</v>
      </c>
      <c r="K63" s="11">
        <v>227.26900000000001</v>
      </c>
      <c r="L63" s="11">
        <v>57.726999999999997</v>
      </c>
      <c r="M63" s="11">
        <v>41.619</v>
      </c>
      <c r="N63" s="11">
        <v>176.86</v>
      </c>
      <c r="O63" s="11">
        <v>170.52099999999999</v>
      </c>
      <c r="P63" s="11">
        <v>446.726</v>
      </c>
    </row>
    <row r="64" spans="1:16" ht="9.75" customHeight="1" x14ac:dyDescent="0.2">
      <c r="A64" s="12" t="s">
        <v>12</v>
      </c>
      <c r="B64" s="11">
        <v>35.710999999999999</v>
      </c>
      <c r="C64" s="11">
        <v>27.494</v>
      </c>
      <c r="D64" s="11">
        <v>106.58</v>
      </c>
      <c r="E64" s="11">
        <v>88.992000000000004</v>
      </c>
      <c r="F64" s="11">
        <v>258.77699999999999</v>
      </c>
      <c r="G64" s="11">
        <v>33.765000000000001</v>
      </c>
      <c r="H64" s="11">
        <v>26.068000000000001</v>
      </c>
      <c r="I64" s="11">
        <v>102.611</v>
      </c>
      <c r="J64" s="11">
        <v>101.95099999999999</v>
      </c>
      <c r="K64" s="11">
        <v>264.39499999999998</v>
      </c>
      <c r="L64" s="11">
        <v>69.477000000000004</v>
      </c>
      <c r="M64" s="11">
        <v>53.561</v>
      </c>
      <c r="N64" s="11">
        <v>209.191</v>
      </c>
      <c r="O64" s="11">
        <v>190.94300000000001</v>
      </c>
      <c r="P64" s="11">
        <v>523.17200000000003</v>
      </c>
    </row>
    <row r="65" spans="1:16" ht="9.75" customHeight="1" x14ac:dyDescent="0.2">
      <c r="A65" s="12" t="s">
        <v>13</v>
      </c>
      <c r="B65" s="11">
        <v>46.988</v>
      </c>
      <c r="C65" s="11">
        <v>35.353000000000002</v>
      </c>
      <c r="D65" s="11">
        <v>132.98699999999999</v>
      </c>
      <c r="E65" s="11">
        <v>128.267</v>
      </c>
      <c r="F65" s="11">
        <v>343.596</v>
      </c>
      <c r="G65" s="11">
        <v>43.819000000000003</v>
      </c>
      <c r="H65" s="11">
        <v>32.587000000000003</v>
      </c>
      <c r="I65" s="11">
        <v>132.482</v>
      </c>
      <c r="J65" s="11">
        <v>145.19900000000001</v>
      </c>
      <c r="K65" s="11">
        <v>354.08800000000002</v>
      </c>
      <c r="L65" s="11">
        <v>90.807000000000002</v>
      </c>
      <c r="M65" s="11">
        <v>67.94</v>
      </c>
      <c r="N65" s="11">
        <v>265.46899999999999</v>
      </c>
      <c r="O65" s="11">
        <v>273.46699999999998</v>
      </c>
      <c r="P65" s="11">
        <v>697.68399999999997</v>
      </c>
    </row>
    <row r="66" spans="1:16" ht="9.75" customHeight="1" x14ac:dyDescent="0.2">
      <c r="A66" s="12" t="s">
        <v>14</v>
      </c>
      <c r="B66" s="11">
        <v>62.521000000000001</v>
      </c>
      <c r="C66" s="11">
        <v>44.777000000000001</v>
      </c>
      <c r="D66" s="11">
        <v>199.20500000000001</v>
      </c>
      <c r="E66" s="11">
        <v>180.232</v>
      </c>
      <c r="F66" s="11">
        <v>486.73500000000001</v>
      </c>
      <c r="G66" s="11">
        <v>59.52</v>
      </c>
      <c r="H66" s="11">
        <v>46.886000000000003</v>
      </c>
      <c r="I66" s="11">
        <v>191.685</v>
      </c>
      <c r="J66" s="11">
        <v>219.22800000000001</v>
      </c>
      <c r="K66" s="11">
        <v>517.31799999999998</v>
      </c>
      <c r="L66" s="11">
        <v>122.04</v>
      </c>
      <c r="M66" s="11">
        <v>91.662999999999997</v>
      </c>
      <c r="N66" s="11">
        <v>390.89</v>
      </c>
      <c r="O66" s="11">
        <v>399.46</v>
      </c>
      <c r="P66" s="11">
        <v>1004.053</v>
      </c>
    </row>
    <row r="67" spans="1:16" ht="9.75" customHeight="1" x14ac:dyDescent="0.2">
      <c r="A67" s="12" t="s">
        <v>15</v>
      </c>
      <c r="B67" s="11">
        <v>17.984000000000002</v>
      </c>
      <c r="C67" s="11">
        <v>14.332000000000001</v>
      </c>
      <c r="D67" s="11">
        <v>62.456000000000003</v>
      </c>
      <c r="E67" s="11">
        <v>67.671999999999997</v>
      </c>
      <c r="F67" s="11">
        <v>162.44399999999999</v>
      </c>
      <c r="G67" s="11">
        <v>17.239999999999998</v>
      </c>
      <c r="H67" s="11">
        <v>13.422000000000001</v>
      </c>
      <c r="I67" s="11">
        <v>60.43</v>
      </c>
      <c r="J67" s="11">
        <v>81.751999999999995</v>
      </c>
      <c r="K67" s="11">
        <v>172.84399999999999</v>
      </c>
      <c r="L67" s="11">
        <v>35.223999999999997</v>
      </c>
      <c r="M67" s="11">
        <v>27.754000000000001</v>
      </c>
      <c r="N67" s="11">
        <v>122.886</v>
      </c>
      <c r="O67" s="11">
        <v>149.42500000000001</v>
      </c>
      <c r="P67" s="11">
        <v>335.28899999999999</v>
      </c>
    </row>
    <row r="68" spans="1:16" ht="9.75" customHeight="1" x14ac:dyDescent="0.2">
      <c r="A68" s="12" t="s">
        <v>16</v>
      </c>
      <c r="B68" s="11">
        <v>23.542999999999999</v>
      </c>
      <c r="C68" s="11">
        <v>20.116</v>
      </c>
      <c r="D68" s="11">
        <v>71.647000000000006</v>
      </c>
      <c r="E68" s="11">
        <v>71.484999999999999</v>
      </c>
      <c r="F68" s="11">
        <v>186.791</v>
      </c>
      <c r="G68" s="11">
        <v>22.047999999999998</v>
      </c>
      <c r="H68" s="11">
        <v>15.343999999999999</v>
      </c>
      <c r="I68" s="11">
        <v>71.605000000000004</v>
      </c>
      <c r="J68" s="11">
        <v>86.382000000000005</v>
      </c>
      <c r="K68" s="11">
        <v>195.37899999999999</v>
      </c>
      <c r="L68" s="11">
        <v>45.591000000000001</v>
      </c>
      <c r="M68" s="11">
        <v>35.460999999999999</v>
      </c>
      <c r="N68" s="11">
        <v>143.25200000000001</v>
      </c>
      <c r="O68" s="11">
        <v>157.86699999999999</v>
      </c>
      <c r="P68" s="11">
        <v>382.17099999999999</v>
      </c>
    </row>
    <row r="69" spans="1:16" ht="9.75" customHeight="1" x14ac:dyDescent="0.2">
      <c r="A69" s="12" t="s">
        <v>17</v>
      </c>
      <c r="B69" s="11">
        <v>24.771999999999998</v>
      </c>
      <c r="C69" s="11">
        <v>20.257000000000001</v>
      </c>
      <c r="D69" s="11">
        <v>72.061000000000007</v>
      </c>
      <c r="E69" s="11">
        <v>72.831000000000003</v>
      </c>
      <c r="F69" s="11">
        <v>189.92099999999999</v>
      </c>
      <c r="G69" s="11">
        <v>23.123999999999999</v>
      </c>
      <c r="H69" s="11">
        <v>16.93</v>
      </c>
      <c r="I69" s="11">
        <v>74.977999999999994</v>
      </c>
      <c r="J69" s="11">
        <v>82.882999999999996</v>
      </c>
      <c r="K69" s="11">
        <v>197.916</v>
      </c>
      <c r="L69" s="11">
        <v>47.896999999999998</v>
      </c>
      <c r="M69" s="11">
        <v>37.186999999999998</v>
      </c>
      <c r="N69" s="11">
        <v>147.03899999999999</v>
      </c>
      <c r="O69" s="11">
        <v>155.714</v>
      </c>
      <c r="P69" s="11">
        <v>387.83699999999999</v>
      </c>
    </row>
    <row r="70" spans="1:16" ht="9.75" customHeight="1" x14ac:dyDescent="0.2">
      <c r="A70" s="14" t="s">
        <v>18</v>
      </c>
      <c r="B70" s="13">
        <v>21.239000000000001</v>
      </c>
      <c r="C70" s="13">
        <v>15.824999999999999</v>
      </c>
      <c r="D70" s="13">
        <v>65.224999999999994</v>
      </c>
      <c r="E70" s="13">
        <v>60.139000000000003</v>
      </c>
      <c r="F70" s="13">
        <v>162.42699999999999</v>
      </c>
      <c r="G70" s="13">
        <v>20.123999999999999</v>
      </c>
      <c r="H70" s="13">
        <v>16.63</v>
      </c>
      <c r="I70" s="13">
        <v>65.805000000000007</v>
      </c>
      <c r="J70" s="13">
        <v>70.489000000000004</v>
      </c>
      <c r="K70" s="13">
        <v>173.048</v>
      </c>
      <c r="L70" s="13">
        <v>41.363</v>
      </c>
      <c r="M70" s="13">
        <v>32.454000000000001</v>
      </c>
      <c r="N70" s="13">
        <v>131.03</v>
      </c>
      <c r="O70" s="13">
        <v>130.62799999999999</v>
      </c>
      <c r="P70" s="13">
        <v>335.47500000000002</v>
      </c>
    </row>
    <row r="71" spans="1:16" ht="9.75" customHeight="1" x14ac:dyDescent="0.2">
      <c r="A71" s="9"/>
      <c r="B71" s="110" t="s">
        <v>47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</row>
    <row r="72" spans="1:16" ht="9.75" customHeight="1" x14ac:dyDescent="0.2">
      <c r="A72" s="10" t="s">
        <v>9</v>
      </c>
      <c r="B72" s="10">
        <v>278.31599999999997</v>
      </c>
      <c r="C72" s="10">
        <v>217.46700000000001</v>
      </c>
      <c r="D72" s="10">
        <v>855.56</v>
      </c>
      <c r="E72" s="10">
        <v>806.78300000000002</v>
      </c>
      <c r="F72" s="10">
        <v>2158.125</v>
      </c>
      <c r="G72" s="10">
        <v>262.03399999999999</v>
      </c>
      <c r="H72" s="10">
        <v>200.75299999999999</v>
      </c>
      <c r="I72" s="10">
        <v>844.40099999999995</v>
      </c>
      <c r="J72" s="10">
        <v>945.09699999999998</v>
      </c>
      <c r="K72" s="10">
        <v>2252.2849999999999</v>
      </c>
      <c r="L72" s="10">
        <v>540.35</v>
      </c>
      <c r="M72" s="10">
        <v>418.22</v>
      </c>
      <c r="N72" s="10">
        <v>1699.961</v>
      </c>
      <c r="O72" s="10">
        <v>1751.88</v>
      </c>
      <c r="P72" s="10">
        <v>4410.41</v>
      </c>
    </row>
    <row r="73" spans="1:16" ht="9.75" customHeight="1" x14ac:dyDescent="0.2">
      <c r="A73" s="12" t="s">
        <v>10</v>
      </c>
      <c r="B73" s="11">
        <v>17.844000000000001</v>
      </c>
      <c r="C73" s="11">
        <v>14.509</v>
      </c>
      <c r="D73" s="11">
        <v>53.966999999999999</v>
      </c>
      <c r="E73" s="11">
        <v>53.24</v>
      </c>
      <c r="F73" s="11">
        <v>139.56100000000001</v>
      </c>
      <c r="G73" s="11">
        <v>16.738</v>
      </c>
      <c r="H73" s="11">
        <v>12.454000000000001</v>
      </c>
      <c r="I73" s="11">
        <v>54.703000000000003</v>
      </c>
      <c r="J73" s="11">
        <v>59.679000000000002</v>
      </c>
      <c r="K73" s="11">
        <v>143.57300000000001</v>
      </c>
      <c r="L73" s="11">
        <v>34.582000000000001</v>
      </c>
      <c r="M73" s="11">
        <v>26.963000000000001</v>
      </c>
      <c r="N73" s="11">
        <v>108.67</v>
      </c>
      <c r="O73" s="11">
        <v>112.919</v>
      </c>
      <c r="P73" s="11">
        <v>283.13400000000001</v>
      </c>
    </row>
    <row r="74" spans="1:16" ht="9.75" customHeight="1" x14ac:dyDescent="0.2">
      <c r="A74" s="12" t="s">
        <v>11</v>
      </c>
      <c r="B74" s="11">
        <v>29.74</v>
      </c>
      <c r="C74" s="11">
        <v>21.280999999999999</v>
      </c>
      <c r="D74" s="11">
        <v>90.427999999999997</v>
      </c>
      <c r="E74" s="11">
        <v>79.132999999999996</v>
      </c>
      <c r="F74" s="11">
        <v>220.58199999999999</v>
      </c>
      <c r="G74" s="11">
        <v>27.747</v>
      </c>
      <c r="H74" s="11">
        <v>19.78</v>
      </c>
      <c r="I74" s="11">
        <v>91.495000000000005</v>
      </c>
      <c r="J74" s="11">
        <v>89.084999999999994</v>
      </c>
      <c r="K74" s="11">
        <v>228.108</v>
      </c>
      <c r="L74" s="11">
        <v>57.485999999999997</v>
      </c>
      <c r="M74" s="11">
        <v>41.061999999999998</v>
      </c>
      <c r="N74" s="11">
        <v>181.923</v>
      </c>
      <c r="O74" s="11">
        <v>168.21899999999999</v>
      </c>
      <c r="P74" s="11">
        <v>448.68900000000002</v>
      </c>
    </row>
    <row r="75" spans="1:16" ht="9.75" customHeight="1" x14ac:dyDescent="0.2">
      <c r="A75" s="12" t="s">
        <v>12</v>
      </c>
      <c r="B75" s="11">
        <v>35.316000000000003</v>
      </c>
      <c r="C75" s="11">
        <v>27.321000000000002</v>
      </c>
      <c r="D75" s="11">
        <v>103.226</v>
      </c>
      <c r="E75" s="11">
        <v>94.120999999999995</v>
      </c>
      <c r="F75" s="11">
        <v>259.98399999999998</v>
      </c>
      <c r="G75" s="11">
        <v>33.44</v>
      </c>
      <c r="H75" s="11">
        <v>24.388999999999999</v>
      </c>
      <c r="I75" s="11">
        <v>100.637</v>
      </c>
      <c r="J75" s="11">
        <v>107.05800000000001</v>
      </c>
      <c r="K75" s="11">
        <v>265.524</v>
      </c>
      <c r="L75" s="11">
        <v>68.757000000000005</v>
      </c>
      <c r="M75" s="11">
        <v>51.709000000000003</v>
      </c>
      <c r="N75" s="11">
        <v>203.863</v>
      </c>
      <c r="O75" s="11">
        <v>201.179</v>
      </c>
      <c r="P75" s="11">
        <v>525.50800000000004</v>
      </c>
    </row>
    <row r="76" spans="1:16" ht="9.75" customHeight="1" x14ac:dyDescent="0.2">
      <c r="A76" s="12" t="s">
        <v>13</v>
      </c>
      <c r="B76" s="11">
        <v>46.558999999999997</v>
      </c>
      <c r="C76" s="11">
        <v>35.274000000000001</v>
      </c>
      <c r="D76" s="11">
        <v>137.31800000000001</v>
      </c>
      <c r="E76" s="11">
        <v>126.009</v>
      </c>
      <c r="F76" s="11">
        <v>345.15899999999999</v>
      </c>
      <c r="G76" s="11">
        <v>43.381999999999998</v>
      </c>
      <c r="H76" s="11">
        <v>36.164999999999999</v>
      </c>
      <c r="I76" s="11">
        <v>129.376</v>
      </c>
      <c r="J76" s="11">
        <v>146.21299999999999</v>
      </c>
      <c r="K76" s="11">
        <v>355.13499999999999</v>
      </c>
      <c r="L76" s="11">
        <v>89.941999999999993</v>
      </c>
      <c r="M76" s="11">
        <v>71.438000000000002</v>
      </c>
      <c r="N76" s="11">
        <v>266.69400000000002</v>
      </c>
      <c r="O76" s="11">
        <v>272.221</v>
      </c>
      <c r="P76" s="11">
        <v>700.29499999999996</v>
      </c>
    </row>
    <row r="77" spans="1:16" ht="9.75" customHeight="1" x14ac:dyDescent="0.2">
      <c r="A77" s="12" t="s">
        <v>14</v>
      </c>
      <c r="B77" s="11">
        <v>62.018999999999998</v>
      </c>
      <c r="C77" s="11">
        <v>46.552999999999997</v>
      </c>
      <c r="D77" s="11">
        <v>199.304</v>
      </c>
      <c r="E77" s="11">
        <v>180.84700000000001</v>
      </c>
      <c r="F77" s="11">
        <v>488.72399999999999</v>
      </c>
      <c r="G77" s="11">
        <v>58.987000000000002</v>
      </c>
      <c r="H77" s="11">
        <v>46.142000000000003</v>
      </c>
      <c r="I77" s="11">
        <v>194.03899999999999</v>
      </c>
      <c r="J77" s="11">
        <v>219.95400000000001</v>
      </c>
      <c r="K77" s="11">
        <v>519.12199999999996</v>
      </c>
      <c r="L77" s="11">
        <v>121.006</v>
      </c>
      <c r="M77" s="11">
        <v>92.694999999999993</v>
      </c>
      <c r="N77" s="11">
        <v>393.34300000000002</v>
      </c>
      <c r="O77" s="11">
        <v>400.80099999999999</v>
      </c>
      <c r="P77" s="11">
        <v>1007.846</v>
      </c>
    </row>
    <row r="78" spans="1:16" ht="9.75" customHeight="1" x14ac:dyDescent="0.2">
      <c r="A78" s="12" t="s">
        <v>15</v>
      </c>
      <c r="B78" s="11">
        <v>17.893000000000001</v>
      </c>
      <c r="C78" s="11">
        <v>14.589</v>
      </c>
      <c r="D78" s="11">
        <v>61.24</v>
      </c>
      <c r="E78" s="11">
        <v>69.337000000000003</v>
      </c>
      <c r="F78" s="11">
        <v>163.059</v>
      </c>
      <c r="G78" s="11">
        <v>17.119</v>
      </c>
      <c r="H78" s="11">
        <v>13.321999999999999</v>
      </c>
      <c r="I78" s="11">
        <v>60.887999999999998</v>
      </c>
      <c r="J78" s="11">
        <v>81.748000000000005</v>
      </c>
      <c r="K78" s="11">
        <v>173.078</v>
      </c>
      <c r="L78" s="11">
        <v>35.012</v>
      </c>
      <c r="M78" s="11">
        <v>27.911000000000001</v>
      </c>
      <c r="N78" s="11">
        <v>122.129</v>
      </c>
      <c r="O78" s="11">
        <v>151.08500000000001</v>
      </c>
      <c r="P78" s="11">
        <v>336.137</v>
      </c>
    </row>
    <row r="79" spans="1:16" ht="9.75" customHeight="1" x14ac:dyDescent="0.2">
      <c r="A79" s="12" t="s">
        <v>16</v>
      </c>
      <c r="B79" s="11">
        <v>23.393000000000001</v>
      </c>
      <c r="C79" s="11">
        <v>20.138999999999999</v>
      </c>
      <c r="D79" s="11">
        <v>69.116</v>
      </c>
      <c r="E79" s="11">
        <v>74.745000000000005</v>
      </c>
      <c r="F79" s="11">
        <v>187.392</v>
      </c>
      <c r="G79" s="11">
        <v>21.84</v>
      </c>
      <c r="H79" s="11">
        <v>15.176</v>
      </c>
      <c r="I79" s="11">
        <v>72.150000000000006</v>
      </c>
      <c r="J79" s="11">
        <v>86.504000000000005</v>
      </c>
      <c r="K79" s="11">
        <v>195.66900000000001</v>
      </c>
      <c r="L79" s="11">
        <v>45.231999999999999</v>
      </c>
      <c r="M79" s="11">
        <v>35.314999999999998</v>
      </c>
      <c r="N79" s="11">
        <v>141.26599999999999</v>
      </c>
      <c r="O79" s="11">
        <v>161.249</v>
      </c>
      <c r="P79" s="11">
        <v>383.06200000000001</v>
      </c>
    </row>
    <row r="80" spans="1:16" ht="9.75" customHeight="1" x14ac:dyDescent="0.2">
      <c r="A80" s="12" t="s">
        <v>17</v>
      </c>
      <c r="B80" s="11">
        <v>24.579000000000001</v>
      </c>
      <c r="C80" s="11">
        <v>20.722000000000001</v>
      </c>
      <c r="D80" s="11">
        <v>75.87</v>
      </c>
      <c r="E80" s="11">
        <v>69.48</v>
      </c>
      <c r="F80" s="11">
        <v>190.65</v>
      </c>
      <c r="G80" s="11">
        <v>22.952000000000002</v>
      </c>
      <c r="H80" s="11">
        <v>16.504000000000001</v>
      </c>
      <c r="I80" s="11">
        <v>78.531000000000006</v>
      </c>
      <c r="J80" s="11">
        <v>80.448999999999998</v>
      </c>
      <c r="K80" s="11">
        <v>198.43600000000001</v>
      </c>
      <c r="L80" s="11">
        <v>47.530999999999999</v>
      </c>
      <c r="M80" s="11">
        <v>37.225999999999999</v>
      </c>
      <c r="N80" s="11">
        <v>154.40100000000001</v>
      </c>
      <c r="O80" s="11">
        <v>149.929</v>
      </c>
      <c r="P80" s="11">
        <v>389.08699999999999</v>
      </c>
    </row>
    <row r="81" spans="1:16" ht="9.75" customHeight="1" x14ac:dyDescent="0.2">
      <c r="A81" s="14" t="s">
        <v>18</v>
      </c>
      <c r="B81" s="13">
        <v>20.972999999999999</v>
      </c>
      <c r="C81" s="13">
        <v>17.079000000000001</v>
      </c>
      <c r="D81" s="13">
        <v>65.09</v>
      </c>
      <c r="E81" s="13">
        <v>59.872999999999998</v>
      </c>
      <c r="F81" s="13">
        <v>163.01400000000001</v>
      </c>
      <c r="G81" s="13">
        <v>19.827999999999999</v>
      </c>
      <c r="H81" s="13">
        <v>16.821000000000002</v>
      </c>
      <c r="I81" s="13">
        <v>62.582999999999998</v>
      </c>
      <c r="J81" s="13">
        <v>74.406999999999996</v>
      </c>
      <c r="K81" s="13">
        <v>173.63800000000001</v>
      </c>
      <c r="L81" s="13">
        <v>40.801000000000002</v>
      </c>
      <c r="M81" s="13">
        <v>33.9</v>
      </c>
      <c r="N81" s="13">
        <v>127.672</v>
      </c>
      <c r="O81" s="13">
        <v>134.279</v>
      </c>
      <c r="P81" s="13">
        <v>336.65300000000002</v>
      </c>
    </row>
  </sheetData>
  <mergeCells count="11">
    <mergeCell ref="B16:P16"/>
    <mergeCell ref="A3:A4"/>
    <mergeCell ref="C3:F3"/>
    <mergeCell ref="H3:K3"/>
    <mergeCell ref="M3:P3"/>
    <mergeCell ref="B5:P5"/>
    <mergeCell ref="B27:P27"/>
    <mergeCell ref="B38:P38"/>
    <mergeCell ref="B49:P49"/>
    <mergeCell ref="B60:P60"/>
    <mergeCell ref="B71:P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1698-646E-4609-A421-53792C28BBC3}">
  <dimension ref="A1:L82"/>
  <sheetViews>
    <sheetView workbookViewId="0"/>
  </sheetViews>
  <sheetFormatPr defaultColWidth="9.109375" defaultRowHeight="9.6" x14ac:dyDescent="0.2"/>
  <cols>
    <col min="1" max="1" width="18.88671875" style="2" customWidth="1"/>
    <col min="2" max="3" width="9.44140625" style="2" customWidth="1"/>
    <col min="4" max="4" width="12" style="2" customWidth="1"/>
    <col min="5" max="6" width="9.44140625" style="2" customWidth="1"/>
    <col min="7" max="7" width="11.6640625" style="2" customWidth="1"/>
    <col min="8" max="256" width="9.109375" style="2"/>
    <col min="257" max="257" width="18.88671875" style="2" customWidth="1"/>
    <col min="258" max="259" width="9.44140625" style="2" customWidth="1"/>
    <col min="260" max="260" width="12" style="2" customWidth="1"/>
    <col min="261" max="262" width="9.44140625" style="2" customWidth="1"/>
    <col min="263" max="263" width="11.6640625" style="2" customWidth="1"/>
    <col min="264" max="512" width="9.109375" style="2"/>
    <col min="513" max="513" width="18.88671875" style="2" customWidth="1"/>
    <col min="514" max="515" width="9.44140625" style="2" customWidth="1"/>
    <col min="516" max="516" width="12" style="2" customWidth="1"/>
    <col min="517" max="518" width="9.44140625" style="2" customWidth="1"/>
    <col min="519" max="519" width="11.6640625" style="2" customWidth="1"/>
    <col min="520" max="768" width="9.109375" style="2"/>
    <col min="769" max="769" width="18.88671875" style="2" customWidth="1"/>
    <col min="770" max="771" width="9.44140625" style="2" customWidth="1"/>
    <col min="772" max="772" width="12" style="2" customWidth="1"/>
    <col min="773" max="774" width="9.44140625" style="2" customWidth="1"/>
    <col min="775" max="775" width="11.6640625" style="2" customWidth="1"/>
    <col min="776" max="1024" width="9.109375" style="2"/>
    <col min="1025" max="1025" width="18.88671875" style="2" customWidth="1"/>
    <col min="1026" max="1027" width="9.44140625" style="2" customWidth="1"/>
    <col min="1028" max="1028" width="12" style="2" customWidth="1"/>
    <col min="1029" max="1030" width="9.44140625" style="2" customWidth="1"/>
    <col min="1031" max="1031" width="11.6640625" style="2" customWidth="1"/>
    <col min="1032" max="1280" width="9.109375" style="2"/>
    <col min="1281" max="1281" width="18.88671875" style="2" customWidth="1"/>
    <col min="1282" max="1283" width="9.44140625" style="2" customWidth="1"/>
    <col min="1284" max="1284" width="12" style="2" customWidth="1"/>
    <col min="1285" max="1286" width="9.44140625" style="2" customWidth="1"/>
    <col min="1287" max="1287" width="11.6640625" style="2" customWidth="1"/>
    <col min="1288" max="1536" width="9.109375" style="2"/>
    <col min="1537" max="1537" width="18.88671875" style="2" customWidth="1"/>
    <col min="1538" max="1539" width="9.44140625" style="2" customWidth="1"/>
    <col min="1540" max="1540" width="12" style="2" customWidth="1"/>
    <col min="1541" max="1542" width="9.44140625" style="2" customWidth="1"/>
    <col min="1543" max="1543" width="11.6640625" style="2" customWidth="1"/>
    <col min="1544" max="1792" width="9.109375" style="2"/>
    <col min="1793" max="1793" width="18.88671875" style="2" customWidth="1"/>
    <col min="1794" max="1795" width="9.44140625" style="2" customWidth="1"/>
    <col min="1796" max="1796" width="12" style="2" customWidth="1"/>
    <col min="1797" max="1798" width="9.44140625" style="2" customWidth="1"/>
    <col min="1799" max="1799" width="11.6640625" style="2" customWidth="1"/>
    <col min="1800" max="2048" width="9.109375" style="2"/>
    <col min="2049" max="2049" width="18.88671875" style="2" customWidth="1"/>
    <col min="2050" max="2051" width="9.44140625" style="2" customWidth="1"/>
    <col min="2052" max="2052" width="12" style="2" customWidth="1"/>
    <col min="2053" max="2054" width="9.44140625" style="2" customWidth="1"/>
    <col min="2055" max="2055" width="11.6640625" style="2" customWidth="1"/>
    <col min="2056" max="2304" width="9.109375" style="2"/>
    <col min="2305" max="2305" width="18.88671875" style="2" customWidth="1"/>
    <col min="2306" max="2307" width="9.44140625" style="2" customWidth="1"/>
    <col min="2308" max="2308" width="12" style="2" customWidth="1"/>
    <col min="2309" max="2310" width="9.44140625" style="2" customWidth="1"/>
    <col min="2311" max="2311" width="11.6640625" style="2" customWidth="1"/>
    <col min="2312" max="2560" width="9.109375" style="2"/>
    <col min="2561" max="2561" width="18.88671875" style="2" customWidth="1"/>
    <col min="2562" max="2563" width="9.44140625" style="2" customWidth="1"/>
    <col min="2564" max="2564" width="12" style="2" customWidth="1"/>
    <col min="2565" max="2566" width="9.44140625" style="2" customWidth="1"/>
    <col min="2567" max="2567" width="11.6640625" style="2" customWidth="1"/>
    <col min="2568" max="2816" width="9.109375" style="2"/>
    <col min="2817" max="2817" width="18.88671875" style="2" customWidth="1"/>
    <col min="2818" max="2819" width="9.44140625" style="2" customWidth="1"/>
    <col min="2820" max="2820" width="12" style="2" customWidth="1"/>
    <col min="2821" max="2822" width="9.44140625" style="2" customWidth="1"/>
    <col min="2823" max="2823" width="11.6640625" style="2" customWidth="1"/>
    <col min="2824" max="3072" width="9.109375" style="2"/>
    <col min="3073" max="3073" width="18.88671875" style="2" customWidth="1"/>
    <col min="3074" max="3075" width="9.44140625" style="2" customWidth="1"/>
    <col min="3076" max="3076" width="12" style="2" customWidth="1"/>
    <col min="3077" max="3078" width="9.44140625" style="2" customWidth="1"/>
    <col min="3079" max="3079" width="11.6640625" style="2" customWidth="1"/>
    <col min="3080" max="3328" width="9.109375" style="2"/>
    <col min="3329" max="3329" width="18.88671875" style="2" customWidth="1"/>
    <col min="3330" max="3331" width="9.44140625" style="2" customWidth="1"/>
    <col min="3332" max="3332" width="12" style="2" customWidth="1"/>
    <col min="3333" max="3334" width="9.44140625" style="2" customWidth="1"/>
    <col min="3335" max="3335" width="11.6640625" style="2" customWidth="1"/>
    <col min="3336" max="3584" width="9.109375" style="2"/>
    <col min="3585" max="3585" width="18.88671875" style="2" customWidth="1"/>
    <col min="3586" max="3587" width="9.44140625" style="2" customWidth="1"/>
    <col min="3588" max="3588" width="12" style="2" customWidth="1"/>
    <col min="3589" max="3590" width="9.44140625" style="2" customWidth="1"/>
    <col min="3591" max="3591" width="11.6640625" style="2" customWidth="1"/>
    <col min="3592" max="3840" width="9.109375" style="2"/>
    <col min="3841" max="3841" width="18.88671875" style="2" customWidth="1"/>
    <col min="3842" max="3843" width="9.44140625" style="2" customWidth="1"/>
    <col min="3844" max="3844" width="12" style="2" customWidth="1"/>
    <col min="3845" max="3846" width="9.44140625" style="2" customWidth="1"/>
    <col min="3847" max="3847" width="11.6640625" style="2" customWidth="1"/>
    <col min="3848" max="4096" width="9.109375" style="2"/>
    <col min="4097" max="4097" width="18.88671875" style="2" customWidth="1"/>
    <col min="4098" max="4099" width="9.44140625" style="2" customWidth="1"/>
    <col min="4100" max="4100" width="12" style="2" customWidth="1"/>
    <col min="4101" max="4102" width="9.44140625" style="2" customWidth="1"/>
    <col min="4103" max="4103" width="11.6640625" style="2" customWidth="1"/>
    <col min="4104" max="4352" width="9.109375" style="2"/>
    <col min="4353" max="4353" width="18.88671875" style="2" customWidth="1"/>
    <col min="4354" max="4355" width="9.44140625" style="2" customWidth="1"/>
    <col min="4356" max="4356" width="12" style="2" customWidth="1"/>
    <col min="4357" max="4358" width="9.44140625" style="2" customWidth="1"/>
    <col min="4359" max="4359" width="11.6640625" style="2" customWidth="1"/>
    <col min="4360" max="4608" width="9.109375" style="2"/>
    <col min="4609" max="4609" width="18.88671875" style="2" customWidth="1"/>
    <col min="4610" max="4611" width="9.44140625" style="2" customWidth="1"/>
    <col min="4612" max="4612" width="12" style="2" customWidth="1"/>
    <col min="4613" max="4614" width="9.44140625" style="2" customWidth="1"/>
    <col min="4615" max="4615" width="11.6640625" style="2" customWidth="1"/>
    <col min="4616" max="4864" width="9.109375" style="2"/>
    <col min="4865" max="4865" width="18.88671875" style="2" customWidth="1"/>
    <col min="4866" max="4867" width="9.44140625" style="2" customWidth="1"/>
    <col min="4868" max="4868" width="12" style="2" customWidth="1"/>
    <col min="4869" max="4870" width="9.44140625" style="2" customWidth="1"/>
    <col min="4871" max="4871" width="11.6640625" style="2" customWidth="1"/>
    <col min="4872" max="5120" width="9.109375" style="2"/>
    <col min="5121" max="5121" width="18.88671875" style="2" customWidth="1"/>
    <col min="5122" max="5123" width="9.44140625" style="2" customWidth="1"/>
    <col min="5124" max="5124" width="12" style="2" customWidth="1"/>
    <col min="5125" max="5126" width="9.44140625" style="2" customWidth="1"/>
    <col min="5127" max="5127" width="11.6640625" style="2" customWidth="1"/>
    <col min="5128" max="5376" width="9.109375" style="2"/>
    <col min="5377" max="5377" width="18.88671875" style="2" customWidth="1"/>
    <col min="5378" max="5379" width="9.44140625" style="2" customWidth="1"/>
    <col min="5380" max="5380" width="12" style="2" customWidth="1"/>
    <col min="5381" max="5382" width="9.44140625" style="2" customWidth="1"/>
    <col min="5383" max="5383" width="11.6640625" style="2" customWidth="1"/>
    <col min="5384" max="5632" width="9.109375" style="2"/>
    <col min="5633" max="5633" width="18.88671875" style="2" customWidth="1"/>
    <col min="5634" max="5635" width="9.44140625" style="2" customWidth="1"/>
    <col min="5636" max="5636" width="12" style="2" customWidth="1"/>
    <col min="5637" max="5638" width="9.44140625" style="2" customWidth="1"/>
    <col min="5639" max="5639" width="11.6640625" style="2" customWidth="1"/>
    <col min="5640" max="5888" width="9.109375" style="2"/>
    <col min="5889" max="5889" width="18.88671875" style="2" customWidth="1"/>
    <col min="5890" max="5891" width="9.44140625" style="2" customWidth="1"/>
    <col min="5892" max="5892" width="12" style="2" customWidth="1"/>
    <col min="5893" max="5894" width="9.44140625" style="2" customWidth="1"/>
    <col min="5895" max="5895" width="11.6640625" style="2" customWidth="1"/>
    <col min="5896" max="6144" width="9.109375" style="2"/>
    <col min="6145" max="6145" width="18.88671875" style="2" customWidth="1"/>
    <col min="6146" max="6147" width="9.44140625" style="2" customWidth="1"/>
    <col min="6148" max="6148" width="12" style="2" customWidth="1"/>
    <col min="6149" max="6150" width="9.44140625" style="2" customWidth="1"/>
    <col min="6151" max="6151" width="11.6640625" style="2" customWidth="1"/>
    <col min="6152" max="6400" width="9.109375" style="2"/>
    <col min="6401" max="6401" width="18.88671875" style="2" customWidth="1"/>
    <col min="6402" max="6403" width="9.44140625" style="2" customWidth="1"/>
    <col min="6404" max="6404" width="12" style="2" customWidth="1"/>
    <col min="6405" max="6406" width="9.44140625" style="2" customWidth="1"/>
    <col min="6407" max="6407" width="11.6640625" style="2" customWidth="1"/>
    <col min="6408" max="6656" width="9.109375" style="2"/>
    <col min="6657" max="6657" width="18.88671875" style="2" customWidth="1"/>
    <col min="6658" max="6659" width="9.44140625" style="2" customWidth="1"/>
    <col min="6660" max="6660" width="12" style="2" customWidth="1"/>
    <col min="6661" max="6662" width="9.44140625" style="2" customWidth="1"/>
    <col min="6663" max="6663" width="11.6640625" style="2" customWidth="1"/>
    <col min="6664" max="6912" width="9.109375" style="2"/>
    <col min="6913" max="6913" width="18.88671875" style="2" customWidth="1"/>
    <col min="6914" max="6915" width="9.44140625" style="2" customWidth="1"/>
    <col min="6916" max="6916" width="12" style="2" customWidth="1"/>
    <col min="6917" max="6918" width="9.44140625" style="2" customWidth="1"/>
    <col min="6919" max="6919" width="11.6640625" style="2" customWidth="1"/>
    <col min="6920" max="7168" width="9.109375" style="2"/>
    <col min="7169" max="7169" width="18.88671875" style="2" customWidth="1"/>
    <col min="7170" max="7171" width="9.44140625" style="2" customWidth="1"/>
    <col min="7172" max="7172" width="12" style="2" customWidth="1"/>
    <col min="7173" max="7174" width="9.44140625" style="2" customWidth="1"/>
    <col min="7175" max="7175" width="11.6640625" style="2" customWidth="1"/>
    <col min="7176" max="7424" width="9.109375" style="2"/>
    <col min="7425" max="7425" width="18.88671875" style="2" customWidth="1"/>
    <col min="7426" max="7427" width="9.44140625" style="2" customWidth="1"/>
    <col min="7428" max="7428" width="12" style="2" customWidth="1"/>
    <col min="7429" max="7430" width="9.44140625" style="2" customWidth="1"/>
    <col min="7431" max="7431" width="11.6640625" style="2" customWidth="1"/>
    <col min="7432" max="7680" width="9.109375" style="2"/>
    <col min="7681" max="7681" width="18.88671875" style="2" customWidth="1"/>
    <col min="7682" max="7683" width="9.44140625" style="2" customWidth="1"/>
    <col min="7684" max="7684" width="12" style="2" customWidth="1"/>
    <col min="7685" max="7686" width="9.44140625" style="2" customWidth="1"/>
    <col min="7687" max="7687" width="11.6640625" style="2" customWidth="1"/>
    <col min="7688" max="7936" width="9.109375" style="2"/>
    <col min="7937" max="7937" width="18.88671875" style="2" customWidth="1"/>
    <col min="7938" max="7939" width="9.44140625" style="2" customWidth="1"/>
    <col min="7940" max="7940" width="12" style="2" customWidth="1"/>
    <col min="7941" max="7942" width="9.44140625" style="2" customWidth="1"/>
    <col min="7943" max="7943" width="11.6640625" style="2" customWidth="1"/>
    <col min="7944" max="8192" width="9.109375" style="2"/>
    <col min="8193" max="8193" width="18.88671875" style="2" customWidth="1"/>
    <col min="8194" max="8195" width="9.44140625" style="2" customWidth="1"/>
    <col min="8196" max="8196" width="12" style="2" customWidth="1"/>
    <col min="8197" max="8198" width="9.44140625" style="2" customWidth="1"/>
    <col min="8199" max="8199" width="11.6640625" style="2" customWidth="1"/>
    <col min="8200" max="8448" width="9.109375" style="2"/>
    <col min="8449" max="8449" width="18.88671875" style="2" customWidth="1"/>
    <col min="8450" max="8451" width="9.44140625" style="2" customWidth="1"/>
    <col min="8452" max="8452" width="12" style="2" customWidth="1"/>
    <col min="8453" max="8454" width="9.44140625" style="2" customWidth="1"/>
    <col min="8455" max="8455" width="11.6640625" style="2" customWidth="1"/>
    <col min="8456" max="8704" width="9.109375" style="2"/>
    <col min="8705" max="8705" width="18.88671875" style="2" customWidth="1"/>
    <col min="8706" max="8707" width="9.44140625" style="2" customWidth="1"/>
    <col min="8708" max="8708" width="12" style="2" customWidth="1"/>
    <col min="8709" max="8710" width="9.44140625" style="2" customWidth="1"/>
    <col min="8711" max="8711" width="11.6640625" style="2" customWidth="1"/>
    <col min="8712" max="8960" width="9.109375" style="2"/>
    <col min="8961" max="8961" width="18.88671875" style="2" customWidth="1"/>
    <col min="8962" max="8963" width="9.44140625" style="2" customWidth="1"/>
    <col min="8964" max="8964" width="12" style="2" customWidth="1"/>
    <col min="8965" max="8966" width="9.44140625" style="2" customWidth="1"/>
    <col min="8967" max="8967" width="11.6640625" style="2" customWidth="1"/>
    <col min="8968" max="9216" width="9.109375" style="2"/>
    <col min="9217" max="9217" width="18.88671875" style="2" customWidth="1"/>
    <col min="9218" max="9219" width="9.44140625" style="2" customWidth="1"/>
    <col min="9220" max="9220" width="12" style="2" customWidth="1"/>
    <col min="9221" max="9222" width="9.44140625" style="2" customWidth="1"/>
    <col min="9223" max="9223" width="11.6640625" style="2" customWidth="1"/>
    <col min="9224" max="9472" width="9.109375" style="2"/>
    <col min="9473" max="9473" width="18.88671875" style="2" customWidth="1"/>
    <col min="9474" max="9475" width="9.44140625" style="2" customWidth="1"/>
    <col min="9476" max="9476" width="12" style="2" customWidth="1"/>
    <col min="9477" max="9478" width="9.44140625" style="2" customWidth="1"/>
    <col min="9479" max="9479" width="11.6640625" style="2" customWidth="1"/>
    <col min="9480" max="9728" width="9.109375" style="2"/>
    <col min="9729" max="9729" width="18.88671875" style="2" customWidth="1"/>
    <col min="9730" max="9731" width="9.44140625" style="2" customWidth="1"/>
    <col min="9732" max="9732" width="12" style="2" customWidth="1"/>
    <col min="9733" max="9734" width="9.44140625" style="2" customWidth="1"/>
    <col min="9735" max="9735" width="11.6640625" style="2" customWidth="1"/>
    <col min="9736" max="9984" width="9.109375" style="2"/>
    <col min="9985" max="9985" width="18.88671875" style="2" customWidth="1"/>
    <col min="9986" max="9987" width="9.44140625" style="2" customWidth="1"/>
    <col min="9988" max="9988" width="12" style="2" customWidth="1"/>
    <col min="9989" max="9990" width="9.44140625" style="2" customWidth="1"/>
    <col min="9991" max="9991" width="11.6640625" style="2" customWidth="1"/>
    <col min="9992" max="10240" width="9.109375" style="2"/>
    <col min="10241" max="10241" width="18.88671875" style="2" customWidth="1"/>
    <col min="10242" max="10243" width="9.44140625" style="2" customWidth="1"/>
    <col min="10244" max="10244" width="12" style="2" customWidth="1"/>
    <col min="10245" max="10246" width="9.44140625" style="2" customWidth="1"/>
    <col min="10247" max="10247" width="11.6640625" style="2" customWidth="1"/>
    <col min="10248" max="10496" width="9.109375" style="2"/>
    <col min="10497" max="10497" width="18.88671875" style="2" customWidth="1"/>
    <col min="10498" max="10499" width="9.44140625" style="2" customWidth="1"/>
    <col min="10500" max="10500" width="12" style="2" customWidth="1"/>
    <col min="10501" max="10502" width="9.44140625" style="2" customWidth="1"/>
    <col min="10503" max="10503" width="11.6640625" style="2" customWidth="1"/>
    <col min="10504" max="10752" width="9.109375" style="2"/>
    <col min="10753" max="10753" width="18.88671875" style="2" customWidth="1"/>
    <col min="10754" max="10755" width="9.44140625" style="2" customWidth="1"/>
    <col min="10756" max="10756" width="12" style="2" customWidth="1"/>
    <col min="10757" max="10758" width="9.44140625" style="2" customWidth="1"/>
    <col min="10759" max="10759" width="11.6640625" style="2" customWidth="1"/>
    <col min="10760" max="11008" width="9.109375" style="2"/>
    <col min="11009" max="11009" width="18.88671875" style="2" customWidth="1"/>
    <col min="11010" max="11011" width="9.44140625" style="2" customWidth="1"/>
    <col min="11012" max="11012" width="12" style="2" customWidth="1"/>
    <col min="11013" max="11014" width="9.44140625" style="2" customWidth="1"/>
    <col min="11015" max="11015" width="11.6640625" style="2" customWidth="1"/>
    <col min="11016" max="11264" width="9.109375" style="2"/>
    <col min="11265" max="11265" width="18.88671875" style="2" customWidth="1"/>
    <col min="11266" max="11267" width="9.44140625" style="2" customWidth="1"/>
    <col min="11268" max="11268" width="12" style="2" customWidth="1"/>
    <col min="11269" max="11270" width="9.44140625" style="2" customWidth="1"/>
    <col min="11271" max="11271" width="11.6640625" style="2" customWidth="1"/>
    <col min="11272" max="11520" width="9.109375" style="2"/>
    <col min="11521" max="11521" width="18.88671875" style="2" customWidth="1"/>
    <col min="11522" max="11523" width="9.44140625" style="2" customWidth="1"/>
    <col min="11524" max="11524" width="12" style="2" customWidth="1"/>
    <col min="11525" max="11526" width="9.44140625" style="2" customWidth="1"/>
    <col min="11527" max="11527" width="11.6640625" style="2" customWidth="1"/>
    <col min="11528" max="11776" width="9.109375" style="2"/>
    <col min="11777" max="11777" width="18.88671875" style="2" customWidth="1"/>
    <col min="11778" max="11779" width="9.44140625" style="2" customWidth="1"/>
    <col min="11780" max="11780" width="12" style="2" customWidth="1"/>
    <col min="11781" max="11782" width="9.44140625" style="2" customWidth="1"/>
    <col min="11783" max="11783" width="11.6640625" style="2" customWidth="1"/>
    <col min="11784" max="12032" width="9.109375" style="2"/>
    <col min="12033" max="12033" width="18.88671875" style="2" customWidth="1"/>
    <col min="12034" max="12035" width="9.44140625" style="2" customWidth="1"/>
    <col min="12036" max="12036" width="12" style="2" customWidth="1"/>
    <col min="12037" max="12038" width="9.44140625" style="2" customWidth="1"/>
    <col min="12039" max="12039" width="11.6640625" style="2" customWidth="1"/>
    <col min="12040" max="12288" width="9.109375" style="2"/>
    <col min="12289" max="12289" width="18.88671875" style="2" customWidth="1"/>
    <col min="12290" max="12291" width="9.44140625" style="2" customWidth="1"/>
    <col min="12292" max="12292" width="12" style="2" customWidth="1"/>
    <col min="12293" max="12294" width="9.44140625" style="2" customWidth="1"/>
    <col min="12295" max="12295" width="11.6640625" style="2" customWidth="1"/>
    <col min="12296" max="12544" width="9.109375" style="2"/>
    <col min="12545" max="12545" width="18.88671875" style="2" customWidth="1"/>
    <col min="12546" max="12547" width="9.44140625" style="2" customWidth="1"/>
    <col min="12548" max="12548" width="12" style="2" customWidth="1"/>
    <col min="12549" max="12550" width="9.44140625" style="2" customWidth="1"/>
    <col min="12551" max="12551" width="11.6640625" style="2" customWidth="1"/>
    <col min="12552" max="12800" width="9.109375" style="2"/>
    <col min="12801" max="12801" width="18.88671875" style="2" customWidth="1"/>
    <col min="12802" max="12803" width="9.44140625" style="2" customWidth="1"/>
    <col min="12804" max="12804" width="12" style="2" customWidth="1"/>
    <col min="12805" max="12806" width="9.44140625" style="2" customWidth="1"/>
    <col min="12807" max="12807" width="11.6640625" style="2" customWidth="1"/>
    <col min="12808" max="13056" width="9.109375" style="2"/>
    <col min="13057" max="13057" width="18.88671875" style="2" customWidth="1"/>
    <col min="13058" max="13059" width="9.44140625" style="2" customWidth="1"/>
    <col min="13060" max="13060" width="12" style="2" customWidth="1"/>
    <col min="13061" max="13062" width="9.44140625" style="2" customWidth="1"/>
    <col min="13063" max="13063" width="11.6640625" style="2" customWidth="1"/>
    <col min="13064" max="13312" width="9.109375" style="2"/>
    <col min="13313" max="13313" width="18.88671875" style="2" customWidth="1"/>
    <col min="13314" max="13315" width="9.44140625" style="2" customWidth="1"/>
    <col min="13316" max="13316" width="12" style="2" customWidth="1"/>
    <col min="13317" max="13318" width="9.44140625" style="2" customWidth="1"/>
    <col min="13319" max="13319" width="11.6640625" style="2" customWidth="1"/>
    <col min="13320" max="13568" width="9.109375" style="2"/>
    <col min="13569" max="13569" width="18.88671875" style="2" customWidth="1"/>
    <col min="13570" max="13571" width="9.44140625" style="2" customWidth="1"/>
    <col min="13572" max="13572" width="12" style="2" customWidth="1"/>
    <col min="13573" max="13574" width="9.44140625" style="2" customWidth="1"/>
    <col min="13575" max="13575" width="11.6640625" style="2" customWidth="1"/>
    <col min="13576" max="13824" width="9.109375" style="2"/>
    <col min="13825" max="13825" width="18.88671875" style="2" customWidth="1"/>
    <col min="13826" max="13827" width="9.44140625" style="2" customWidth="1"/>
    <col min="13828" max="13828" width="12" style="2" customWidth="1"/>
    <col min="13829" max="13830" width="9.44140625" style="2" customWidth="1"/>
    <col min="13831" max="13831" width="11.6640625" style="2" customWidth="1"/>
    <col min="13832" max="14080" width="9.109375" style="2"/>
    <col min="14081" max="14081" width="18.88671875" style="2" customWidth="1"/>
    <col min="14082" max="14083" width="9.44140625" style="2" customWidth="1"/>
    <col min="14084" max="14084" width="12" style="2" customWidth="1"/>
    <col min="14085" max="14086" width="9.44140625" style="2" customWidth="1"/>
    <col min="14087" max="14087" width="11.6640625" style="2" customWidth="1"/>
    <col min="14088" max="14336" width="9.109375" style="2"/>
    <col min="14337" max="14337" width="18.88671875" style="2" customWidth="1"/>
    <col min="14338" max="14339" width="9.44140625" style="2" customWidth="1"/>
    <col min="14340" max="14340" width="12" style="2" customWidth="1"/>
    <col min="14341" max="14342" width="9.44140625" style="2" customWidth="1"/>
    <col min="14343" max="14343" width="11.6640625" style="2" customWidth="1"/>
    <col min="14344" max="14592" width="9.109375" style="2"/>
    <col min="14593" max="14593" width="18.88671875" style="2" customWidth="1"/>
    <col min="14594" max="14595" width="9.44140625" style="2" customWidth="1"/>
    <col min="14596" max="14596" width="12" style="2" customWidth="1"/>
    <col min="14597" max="14598" width="9.44140625" style="2" customWidth="1"/>
    <col min="14599" max="14599" width="11.6640625" style="2" customWidth="1"/>
    <col min="14600" max="14848" width="9.109375" style="2"/>
    <col min="14849" max="14849" width="18.88671875" style="2" customWidth="1"/>
    <col min="14850" max="14851" width="9.44140625" style="2" customWidth="1"/>
    <col min="14852" max="14852" width="12" style="2" customWidth="1"/>
    <col min="14853" max="14854" width="9.44140625" style="2" customWidth="1"/>
    <col min="14855" max="14855" width="11.6640625" style="2" customWidth="1"/>
    <col min="14856" max="15104" width="9.109375" style="2"/>
    <col min="15105" max="15105" width="18.88671875" style="2" customWidth="1"/>
    <col min="15106" max="15107" width="9.44140625" style="2" customWidth="1"/>
    <col min="15108" max="15108" width="12" style="2" customWidth="1"/>
    <col min="15109" max="15110" width="9.44140625" style="2" customWidth="1"/>
    <col min="15111" max="15111" width="11.6640625" style="2" customWidth="1"/>
    <col min="15112" max="15360" width="9.109375" style="2"/>
    <col min="15361" max="15361" width="18.88671875" style="2" customWidth="1"/>
    <col min="15362" max="15363" width="9.44140625" style="2" customWidth="1"/>
    <col min="15364" max="15364" width="12" style="2" customWidth="1"/>
    <col min="15365" max="15366" width="9.44140625" style="2" customWidth="1"/>
    <col min="15367" max="15367" width="11.6640625" style="2" customWidth="1"/>
    <col min="15368" max="15616" width="9.109375" style="2"/>
    <col min="15617" max="15617" width="18.88671875" style="2" customWidth="1"/>
    <col min="15618" max="15619" width="9.44140625" style="2" customWidth="1"/>
    <col min="15620" max="15620" width="12" style="2" customWidth="1"/>
    <col min="15621" max="15622" width="9.44140625" style="2" customWidth="1"/>
    <col min="15623" max="15623" width="11.6640625" style="2" customWidth="1"/>
    <col min="15624" max="15872" width="9.109375" style="2"/>
    <col min="15873" max="15873" width="18.88671875" style="2" customWidth="1"/>
    <col min="15874" max="15875" width="9.44140625" style="2" customWidth="1"/>
    <col min="15876" max="15876" width="12" style="2" customWidth="1"/>
    <col min="15877" max="15878" width="9.44140625" style="2" customWidth="1"/>
    <col min="15879" max="15879" width="11.6640625" style="2" customWidth="1"/>
    <col min="15880" max="16128" width="9.109375" style="2"/>
    <col min="16129" max="16129" width="18.88671875" style="2" customWidth="1"/>
    <col min="16130" max="16131" width="9.44140625" style="2" customWidth="1"/>
    <col min="16132" max="16132" width="12" style="2" customWidth="1"/>
    <col min="16133" max="16134" width="9.44140625" style="2" customWidth="1"/>
    <col min="16135" max="16135" width="11.6640625" style="2" customWidth="1"/>
    <col min="16136" max="16384" width="9.109375" style="2"/>
  </cols>
  <sheetData>
    <row r="1" spans="1:12" ht="12" x14ac:dyDescent="0.25">
      <c r="A1" s="1" t="s">
        <v>19</v>
      </c>
    </row>
    <row r="2" spans="1:12" ht="12" x14ac:dyDescent="0.25">
      <c r="A2" s="1" t="s">
        <v>49</v>
      </c>
      <c r="J2" s="1"/>
    </row>
    <row r="3" spans="1:12" ht="7.5" customHeight="1" x14ac:dyDescent="0.25">
      <c r="A3" s="15"/>
      <c r="B3" s="16"/>
      <c r="C3" s="16"/>
      <c r="D3" s="16"/>
      <c r="E3" s="16"/>
      <c r="F3" s="16"/>
      <c r="G3" s="16"/>
    </row>
    <row r="4" spans="1:12" ht="15" customHeight="1" x14ac:dyDescent="0.2">
      <c r="A4" s="115" t="s">
        <v>0</v>
      </c>
      <c r="B4" s="116" t="s">
        <v>20</v>
      </c>
      <c r="C4" s="116"/>
      <c r="D4" s="116"/>
      <c r="E4" s="116" t="s">
        <v>21</v>
      </c>
      <c r="F4" s="116"/>
      <c r="G4" s="116"/>
    </row>
    <row r="5" spans="1:12" s="8" customFormat="1" ht="18.75" customHeight="1" x14ac:dyDescent="0.3">
      <c r="A5" s="115"/>
      <c r="B5" s="17" t="s">
        <v>1</v>
      </c>
      <c r="C5" s="17" t="s">
        <v>2</v>
      </c>
      <c r="D5" s="17" t="s">
        <v>3</v>
      </c>
      <c r="E5" s="17" t="s">
        <v>1</v>
      </c>
      <c r="F5" s="17" t="s">
        <v>2</v>
      </c>
      <c r="G5" s="17" t="s">
        <v>3</v>
      </c>
      <c r="J5" s="9"/>
      <c r="K5" s="18"/>
      <c r="L5" s="18"/>
    </row>
    <row r="6" spans="1:12" s="8" customFormat="1" ht="9.75" customHeight="1" x14ac:dyDescent="0.3">
      <c r="A6" s="19"/>
      <c r="B6" s="114" t="s">
        <v>41</v>
      </c>
      <c r="C6" s="114"/>
      <c r="D6" s="114"/>
      <c r="E6" s="114"/>
      <c r="F6" s="114"/>
      <c r="G6" s="114"/>
      <c r="J6" s="9"/>
      <c r="K6" s="18"/>
      <c r="L6" s="18"/>
    </row>
    <row r="7" spans="1:12" s="11" customFormat="1" ht="9.75" customHeight="1" x14ac:dyDescent="0.2">
      <c r="A7" s="20" t="s">
        <v>9</v>
      </c>
      <c r="B7" s="10">
        <v>1154.9110000000001</v>
      </c>
      <c r="C7" s="10">
        <v>964.30499999999995</v>
      </c>
      <c r="D7" s="10">
        <v>2119.2159999999999</v>
      </c>
      <c r="E7" s="21">
        <v>80.349208000000004</v>
      </c>
      <c r="F7" s="21">
        <v>67.646861000000001</v>
      </c>
      <c r="G7" s="21">
        <v>73.974275000000006</v>
      </c>
      <c r="I7" s="22"/>
      <c r="J7" s="10"/>
      <c r="K7" s="23"/>
      <c r="L7" s="24"/>
    </row>
    <row r="8" spans="1:12" s="11" customFormat="1" ht="9.75" customHeight="1" x14ac:dyDescent="0.2">
      <c r="A8" s="12" t="s">
        <v>10</v>
      </c>
      <c r="B8" s="11">
        <v>76.233999999999995</v>
      </c>
      <c r="C8" s="11">
        <v>58.63</v>
      </c>
      <c r="D8" s="11">
        <v>134.863</v>
      </c>
      <c r="E8" s="25">
        <v>81.264207999999996</v>
      </c>
      <c r="F8" s="25">
        <v>65.395447000000004</v>
      </c>
      <c r="G8" s="25">
        <v>73.402207000000004</v>
      </c>
      <c r="I8" s="22"/>
      <c r="J8" s="10"/>
      <c r="K8" s="23"/>
      <c r="L8" s="24"/>
    </row>
    <row r="9" spans="1:12" s="11" customFormat="1" ht="9.75" customHeight="1" x14ac:dyDescent="0.2">
      <c r="A9" s="12" t="s">
        <v>11</v>
      </c>
      <c r="B9" s="11">
        <v>120.44</v>
      </c>
      <c r="C9" s="11">
        <v>97.394999999999996</v>
      </c>
      <c r="D9" s="11">
        <v>217.83500000000001</v>
      </c>
      <c r="E9" s="25">
        <v>80.457616999999999</v>
      </c>
      <c r="F9" s="25">
        <v>67.192643000000004</v>
      </c>
      <c r="G9" s="25">
        <v>73.816449000000006</v>
      </c>
      <c r="I9" s="22"/>
      <c r="J9" s="10"/>
      <c r="K9" s="23"/>
      <c r="L9" s="24"/>
    </row>
    <row r="10" spans="1:12" s="11" customFormat="1" ht="9.75" customHeight="1" x14ac:dyDescent="0.2">
      <c r="A10" s="12" t="s">
        <v>12</v>
      </c>
      <c r="B10" s="11">
        <v>137.81200000000001</v>
      </c>
      <c r="C10" s="11">
        <v>111.229</v>
      </c>
      <c r="D10" s="11">
        <v>249.041</v>
      </c>
      <c r="E10" s="25">
        <v>79.067465999999996</v>
      </c>
      <c r="F10" s="25">
        <v>65.577612000000002</v>
      </c>
      <c r="G10" s="25">
        <v>72.368322000000006</v>
      </c>
      <c r="I10" s="22"/>
      <c r="J10" s="10"/>
      <c r="K10" s="23"/>
      <c r="L10" s="24"/>
    </row>
    <row r="11" spans="1:12" s="11" customFormat="1" ht="9.75" customHeight="1" x14ac:dyDescent="0.2">
      <c r="A11" s="12" t="s">
        <v>13</v>
      </c>
      <c r="B11" s="11">
        <v>185.98599999999999</v>
      </c>
      <c r="C11" s="11">
        <v>149.96</v>
      </c>
      <c r="D11" s="11">
        <v>335.94499999999999</v>
      </c>
      <c r="E11" s="25">
        <v>80.897176000000002</v>
      </c>
      <c r="F11" s="25">
        <v>66.182287000000002</v>
      </c>
      <c r="G11" s="25">
        <v>73.551091999999997</v>
      </c>
      <c r="I11" s="22"/>
      <c r="J11" s="10"/>
      <c r="K11" s="23"/>
      <c r="L11" s="24"/>
    </row>
    <row r="12" spans="1:12" s="11" customFormat="1" ht="9.75" customHeight="1" x14ac:dyDescent="0.2">
      <c r="A12" s="12" t="s">
        <v>14</v>
      </c>
      <c r="B12" s="11">
        <v>260.56599999999997</v>
      </c>
      <c r="C12" s="11">
        <v>233.809</v>
      </c>
      <c r="D12" s="11">
        <v>494.375</v>
      </c>
      <c r="E12" s="25">
        <v>81.674902000000003</v>
      </c>
      <c r="F12" s="25">
        <v>72.172025000000005</v>
      </c>
      <c r="G12" s="25">
        <v>76.868204000000006</v>
      </c>
      <c r="I12" s="22"/>
      <c r="J12" s="10"/>
      <c r="K12" s="23"/>
      <c r="L12" s="24"/>
    </row>
    <row r="13" spans="1:12" s="11" customFormat="1" ht="9.75" customHeight="1" x14ac:dyDescent="0.2">
      <c r="A13" s="12" t="s">
        <v>15</v>
      </c>
      <c r="B13" s="11">
        <v>87.256</v>
      </c>
      <c r="C13" s="11">
        <v>71.406000000000006</v>
      </c>
      <c r="D13" s="11">
        <v>158.66300000000001</v>
      </c>
      <c r="E13" s="25">
        <v>80.223363000000006</v>
      </c>
      <c r="F13" s="25">
        <v>66.461865000000003</v>
      </c>
      <c r="G13" s="25">
        <v>73.294023999999993</v>
      </c>
      <c r="I13" s="22"/>
      <c r="J13" s="10"/>
      <c r="K13" s="23"/>
      <c r="L13" s="24"/>
    </row>
    <row r="14" spans="1:12" s="11" customFormat="1" ht="9.75" customHeight="1" x14ac:dyDescent="0.2">
      <c r="A14" s="12" t="s">
        <v>16</v>
      </c>
      <c r="B14" s="11">
        <v>98.828000000000003</v>
      </c>
      <c r="C14" s="11">
        <v>81.966999999999999</v>
      </c>
      <c r="D14" s="11">
        <v>180.79499999999999</v>
      </c>
      <c r="E14" s="25">
        <v>78.313986</v>
      </c>
      <c r="F14" s="25">
        <v>66.610151999999999</v>
      </c>
      <c r="G14" s="25">
        <v>72.451695999999998</v>
      </c>
      <c r="I14" s="22"/>
      <c r="J14" s="10"/>
      <c r="K14" s="23"/>
      <c r="L14" s="24"/>
    </row>
    <row r="15" spans="1:12" s="11" customFormat="1" ht="9.75" customHeight="1" x14ac:dyDescent="0.2">
      <c r="A15" s="12" t="s">
        <v>17</v>
      </c>
      <c r="B15" s="11">
        <v>100.744</v>
      </c>
      <c r="C15" s="11">
        <v>82.846000000000004</v>
      </c>
      <c r="D15" s="11">
        <v>183.59</v>
      </c>
      <c r="E15" s="25">
        <v>78.637074999999996</v>
      </c>
      <c r="F15" s="25">
        <v>64.849168000000006</v>
      </c>
      <c r="G15" s="25">
        <v>71.694596000000004</v>
      </c>
      <c r="I15" s="22"/>
      <c r="J15" s="10"/>
      <c r="K15" s="23"/>
      <c r="L15" s="24"/>
    </row>
    <row r="16" spans="1:12" s="11" customFormat="1" ht="9.75" customHeight="1" x14ac:dyDescent="0.2">
      <c r="A16" s="13" t="s">
        <v>18</v>
      </c>
      <c r="B16" s="13">
        <v>87.045000000000002</v>
      </c>
      <c r="C16" s="13">
        <v>77.063000000000002</v>
      </c>
      <c r="D16" s="13">
        <v>164.108</v>
      </c>
      <c r="E16" s="28">
        <v>80.833427999999998</v>
      </c>
      <c r="F16" s="28">
        <v>68.427207999999993</v>
      </c>
      <c r="G16" s="28">
        <v>74.523585999999995</v>
      </c>
      <c r="I16" s="26"/>
      <c r="J16" s="10"/>
      <c r="K16" s="27"/>
      <c r="L16" s="24"/>
    </row>
    <row r="17" spans="1:7" ht="9.75" customHeight="1" x14ac:dyDescent="0.2">
      <c r="A17" s="19"/>
      <c r="B17" s="114" t="s">
        <v>42</v>
      </c>
      <c r="C17" s="114"/>
      <c r="D17" s="114"/>
      <c r="E17" s="114"/>
      <c r="F17" s="114"/>
      <c r="G17" s="114"/>
    </row>
    <row r="18" spans="1:7" ht="9.75" customHeight="1" x14ac:dyDescent="0.2">
      <c r="A18" s="20" t="s">
        <v>9</v>
      </c>
      <c r="B18" s="10">
        <v>1164.4369999999999</v>
      </c>
      <c r="C18" s="10">
        <v>979.98</v>
      </c>
      <c r="D18" s="10">
        <v>2144.4169999999999</v>
      </c>
      <c r="E18" s="21">
        <v>80.443016</v>
      </c>
      <c r="F18" s="21">
        <v>68.729018999999994</v>
      </c>
      <c r="G18" s="21">
        <v>74.572774999999993</v>
      </c>
    </row>
    <row r="19" spans="1:7" ht="9.75" customHeight="1" x14ac:dyDescent="0.2">
      <c r="A19" s="12" t="s">
        <v>10</v>
      </c>
      <c r="B19" s="11">
        <v>75.700999999999993</v>
      </c>
      <c r="C19" s="11">
        <v>59.715000000000003</v>
      </c>
      <c r="D19" s="11">
        <v>135.416</v>
      </c>
      <c r="E19" s="25">
        <v>81.235832000000002</v>
      </c>
      <c r="F19" s="25">
        <v>66.604799</v>
      </c>
      <c r="G19" s="25">
        <v>73.997583000000006</v>
      </c>
    </row>
    <row r="20" spans="1:7" ht="9.75" customHeight="1" x14ac:dyDescent="0.2">
      <c r="A20" s="12" t="s">
        <v>11</v>
      </c>
      <c r="B20" s="11">
        <v>117.07899999999999</v>
      </c>
      <c r="C20" s="11">
        <v>95.403999999999996</v>
      </c>
      <c r="D20" s="11">
        <v>212.48400000000001</v>
      </c>
      <c r="E20" s="25">
        <v>78.590074999999999</v>
      </c>
      <c r="F20" s="25">
        <v>65.688686000000004</v>
      </c>
      <c r="G20" s="25">
        <v>72.138255000000001</v>
      </c>
    </row>
    <row r="21" spans="1:7" ht="9.75" customHeight="1" x14ac:dyDescent="0.2">
      <c r="A21" s="12" t="s">
        <v>12</v>
      </c>
      <c r="B21" s="11">
        <v>140.10499999999999</v>
      </c>
      <c r="C21" s="11">
        <v>115.364</v>
      </c>
      <c r="D21" s="11">
        <v>255.46799999999999</v>
      </c>
      <c r="E21" s="25">
        <v>79.449931000000007</v>
      </c>
      <c r="F21" s="25">
        <v>66.846529000000004</v>
      </c>
      <c r="G21" s="25">
        <v>73.203348000000005</v>
      </c>
    </row>
    <row r="22" spans="1:7" ht="9.75" customHeight="1" x14ac:dyDescent="0.2">
      <c r="A22" s="12" t="s">
        <v>13</v>
      </c>
      <c r="B22" s="11">
        <v>186.89699999999999</v>
      </c>
      <c r="C22" s="11">
        <v>154.804</v>
      </c>
      <c r="D22" s="11">
        <v>341.70100000000002</v>
      </c>
      <c r="E22" s="25">
        <v>80.741235000000003</v>
      </c>
      <c r="F22" s="25">
        <v>68.867411000000004</v>
      </c>
      <c r="G22" s="25">
        <v>74.827911</v>
      </c>
    </row>
    <row r="23" spans="1:7" ht="9.75" customHeight="1" x14ac:dyDescent="0.2">
      <c r="A23" s="12" t="s">
        <v>14</v>
      </c>
      <c r="B23" s="11">
        <v>266.38</v>
      </c>
      <c r="C23" s="11">
        <v>234.249</v>
      </c>
      <c r="D23" s="11">
        <v>500.62900000000002</v>
      </c>
      <c r="E23" s="25">
        <v>81.425359</v>
      </c>
      <c r="F23" s="25">
        <v>71.461916000000002</v>
      </c>
      <c r="G23" s="25">
        <v>76.391958000000002</v>
      </c>
    </row>
    <row r="24" spans="1:7" ht="9.75" customHeight="1" x14ac:dyDescent="0.2">
      <c r="A24" s="12" t="s">
        <v>15</v>
      </c>
      <c r="B24" s="11">
        <v>89.298000000000002</v>
      </c>
      <c r="C24" s="11">
        <v>73.492000000000004</v>
      </c>
      <c r="D24" s="11">
        <v>162.79</v>
      </c>
      <c r="E24" s="25">
        <v>82.002322000000007</v>
      </c>
      <c r="F24" s="25">
        <v>69.053089999999997</v>
      </c>
      <c r="G24" s="25">
        <v>75.486653000000004</v>
      </c>
    </row>
    <row r="25" spans="1:7" ht="9.75" customHeight="1" x14ac:dyDescent="0.2">
      <c r="A25" s="12" t="s">
        <v>16</v>
      </c>
      <c r="B25" s="11">
        <v>99.013999999999996</v>
      </c>
      <c r="C25" s="11">
        <v>84.206999999999994</v>
      </c>
      <c r="D25" s="11">
        <v>183.221</v>
      </c>
      <c r="E25" s="25">
        <v>79.268010000000004</v>
      </c>
      <c r="F25" s="25">
        <v>68.947691000000006</v>
      </c>
      <c r="G25" s="25">
        <v>74.098551999999998</v>
      </c>
    </row>
    <row r="26" spans="1:7" ht="9.75" customHeight="1" x14ac:dyDescent="0.2">
      <c r="A26" s="12" t="s">
        <v>17</v>
      </c>
      <c r="B26" s="11">
        <v>102.643</v>
      </c>
      <c r="C26" s="11">
        <v>90.078000000000003</v>
      </c>
      <c r="D26" s="11">
        <v>192.72</v>
      </c>
      <c r="E26" s="25">
        <v>80.505072999999996</v>
      </c>
      <c r="F26" s="25">
        <v>70.965125</v>
      </c>
      <c r="G26" s="25">
        <v>75.710127</v>
      </c>
    </row>
    <row r="27" spans="1:7" ht="9.75" customHeight="1" x14ac:dyDescent="0.2">
      <c r="A27" s="13" t="s">
        <v>18</v>
      </c>
      <c r="B27" s="13">
        <v>87.319000000000003</v>
      </c>
      <c r="C27" s="13">
        <v>72.668999999999997</v>
      </c>
      <c r="D27" s="13">
        <v>159.988</v>
      </c>
      <c r="E27" s="28">
        <v>80.037251999999995</v>
      </c>
      <c r="F27" s="28">
        <v>65.883145999999996</v>
      </c>
      <c r="G27" s="28">
        <v>72.852883000000006</v>
      </c>
    </row>
    <row r="28" spans="1:7" ht="9.75" customHeight="1" x14ac:dyDescent="0.2">
      <c r="A28" s="19"/>
      <c r="B28" s="114" t="s">
        <v>43</v>
      </c>
      <c r="C28" s="114"/>
      <c r="D28" s="114"/>
      <c r="E28" s="114"/>
      <c r="F28" s="114"/>
      <c r="G28" s="114"/>
    </row>
    <row r="29" spans="1:7" ht="9.75" customHeight="1" x14ac:dyDescent="0.2">
      <c r="A29" s="20" t="s">
        <v>9</v>
      </c>
      <c r="B29" s="10">
        <v>1143.7929999999999</v>
      </c>
      <c r="C29" s="10">
        <v>945.02499999999998</v>
      </c>
      <c r="D29" s="10">
        <v>2088.8180000000002</v>
      </c>
      <c r="E29" s="21">
        <v>78.881478999999999</v>
      </c>
      <c r="F29" s="21">
        <v>66.246523999999994</v>
      </c>
      <c r="G29" s="21">
        <v>72.554507999999998</v>
      </c>
    </row>
    <row r="30" spans="1:7" ht="9.75" customHeight="1" x14ac:dyDescent="0.2">
      <c r="A30" s="12" t="s">
        <v>10</v>
      </c>
      <c r="B30" s="11">
        <v>75.58</v>
      </c>
      <c r="C30" s="11">
        <v>57.503</v>
      </c>
      <c r="D30" s="11">
        <v>133.084</v>
      </c>
      <c r="E30" s="25">
        <v>81.213211999999999</v>
      </c>
      <c r="F30" s="25">
        <v>63.794975999999998</v>
      </c>
      <c r="G30" s="25">
        <v>72.599378000000002</v>
      </c>
    </row>
    <row r="31" spans="1:7" ht="9.75" customHeight="1" x14ac:dyDescent="0.2">
      <c r="A31" s="12" t="s">
        <v>11</v>
      </c>
      <c r="B31" s="11">
        <v>117.331</v>
      </c>
      <c r="C31" s="11">
        <v>93.88</v>
      </c>
      <c r="D31" s="11">
        <v>211.21100000000001</v>
      </c>
      <c r="E31" s="25">
        <v>77.887288999999996</v>
      </c>
      <c r="F31" s="25">
        <v>64.726909000000006</v>
      </c>
      <c r="G31" s="25">
        <v>71.313449000000006</v>
      </c>
    </row>
    <row r="32" spans="1:7" ht="9.75" customHeight="1" x14ac:dyDescent="0.2">
      <c r="A32" s="12" t="s">
        <v>12</v>
      </c>
      <c r="B32" s="11">
        <v>135.86699999999999</v>
      </c>
      <c r="C32" s="11">
        <v>112.19499999999999</v>
      </c>
      <c r="D32" s="11">
        <v>248.06100000000001</v>
      </c>
      <c r="E32" s="25">
        <v>76.719953000000004</v>
      </c>
      <c r="F32" s="25">
        <v>65.622476000000006</v>
      </c>
      <c r="G32" s="25">
        <v>71.224278999999996</v>
      </c>
    </row>
    <row r="33" spans="1:7" ht="9.75" customHeight="1" x14ac:dyDescent="0.2">
      <c r="A33" s="12" t="s">
        <v>13</v>
      </c>
      <c r="B33" s="11">
        <v>185.34700000000001</v>
      </c>
      <c r="C33" s="11">
        <v>148.12100000000001</v>
      </c>
      <c r="D33" s="11">
        <v>333.46800000000002</v>
      </c>
      <c r="E33" s="25">
        <v>79.717664999999997</v>
      </c>
      <c r="F33" s="25">
        <v>65.839716999999993</v>
      </c>
      <c r="G33" s="25">
        <v>72.811533999999995</v>
      </c>
    </row>
    <row r="34" spans="1:7" ht="9.75" customHeight="1" x14ac:dyDescent="0.2">
      <c r="A34" s="12" t="s">
        <v>14</v>
      </c>
      <c r="B34" s="11">
        <v>258.43200000000002</v>
      </c>
      <c r="C34" s="11">
        <v>227.744</v>
      </c>
      <c r="D34" s="11">
        <v>486.17599999999999</v>
      </c>
      <c r="E34" s="25">
        <v>78.652043000000006</v>
      </c>
      <c r="F34" s="25">
        <v>68.760267999999996</v>
      </c>
      <c r="G34" s="25">
        <v>73.660083</v>
      </c>
    </row>
    <row r="35" spans="1:7" ht="9.75" customHeight="1" x14ac:dyDescent="0.2">
      <c r="A35" s="12" t="s">
        <v>15</v>
      </c>
      <c r="B35" s="11">
        <v>85.617000000000004</v>
      </c>
      <c r="C35" s="11">
        <v>71.894000000000005</v>
      </c>
      <c r="D35" s="11">
        <v>157.511</v>
      </c>
      <c r="E35" s="25">
        <v>79.120602000000005</v>
      </c>
      <c r="F35" s="25">
        <v>68.132284999999996</v>
      </c>
      <c r="G35" s="25">
        <v>73.602396999999996</v>
      </c>
    </row>
    <row r="36" spans="1:7" ht="9.75" customHeight="1" x14ac:dyDescent="0.2">
      <c r="A36" s="12" t="s">
        <v>16</v>
      </c>
      <c r="B36" s="11">
        <v>96.453999999999994</v>
      </c>
      <c r="C36" s="11">
        <v>81.403999999999996</v>
      </c>
      <c r="D36" s="11">
        <v>177.857</v>
      </c>
      <c r="E36" s="25">
        <v>77.661409000000006</v>
      </c>
      <c r="F36" s="25">
        <v>66.761218</v>
      </c>
      <c r="G36" s="25">
        <v>72.199697</v>
      </c>
    </row>
    <row r="37" spans="1:7" ht="9.75" customHeight="1" x14ac:dyDescent="0.2">
      <c r="A37" s="12" t="s">
        <v>17</v>
      </c>
      <c r="B37" s="11">
        <v>103.646</v>
      </c>
      <c r="C37" s="11">
        <v>83.602999999999994</v>
      </c>
      <c r="D37" s="11">
        <v>187.249</v>
      </c>
      <c r="E37" s="25">
        <v>81.698346000000001</v>
      </c>
      <c r="F37" s="25">
        <v>65.978932</v>
      </c>
      <c r="G37" s="25">
        <v>73.803272000000007</v>
      </c>
    </row>
    <row r="38" spans="1:7" ht="9.75" customHeight="1" x14ac:dyDescent="0.2">
      <c r="A38" s="13" t="s">
        <v>18</v>
      </c>
      <c r="B38" s="13">
        <v>85.518000000000001</v>
      </c>
      <c r="C38" s="13">
        <v>68.682000000000002</v>
      </c>
      <c r="D38" s="13">
        <v>154.19999999999999</v>
      </c>
      <c r="E38" s="28">
        <v>78.532932000000002</v>
      </c>
      <c r="F38" s="28">
        <v>62.473728999999999</v>
      </c>
      <c r="G38" s="28">
        <v>70.379560999999995</v>
      </c>
    </row>
    <row r="39" spans="1:7" ht="9.75" customHeight="1" x14ac:dyDescent="0.2">
      <c r="A39" s="19"/>
      <c r="B39" s="114" t="s">
        <v>44</v>
      </c>
      <c r="C39" s="114"/>
      <c r="D39" s="114"/>
      <c r="E39" s="114"/>
      <c r="F39" s="114"/>
      <c r="G39" s="114"/>
    </row>
    <row r="40" spans="1:7" ht="9.75" customHeight="1" x14ac:dyDescent="0.2">
      <c r="A40" s="20" t="s">
        <v>9</v>
      </c>
      <c r="B40" s="10">
        <v>1142.778</v>
      </c>
      <c r="C40" s="10">
        <v>949.35199999999998</v>
      </c>
      <c r="D40" s="10">
        <v>2092.13</v>
      </c>
      <c r="E40" s="21">
        <v>78.528554999999997</v>
      </c>
      <c r="F40" s="21">
        <v>66.485392000000004</v>
      </c>
      <c r="G40" s="21">
        <v>72.505409</v>
      </c>
    </row>
    <row r="41" spans="1:7" ht="9.75" customHeight="1" x14ac:dyDescent="0.2">
      <c r="A41" s="12" t="s">
        <v>10</v>
      </c>
      <c r="B41" s="11">
        <v>74.105999999999995</v>
      </c>
      <c r="C41" s="11">
        <v>57.939</v>
      </c>
      <c r="D41" s="11">
        <v>132.04499999999999</v>
      </c>
      <c r="E41" s="25">
        <v>79.607298</v>
      </c>
      <c r="F41" s="25">
        <v>65.220274000000003</v>
      </c>
      <c r="G41" s="25">
        <v>72.498041000000001</v>
      </c>
    </row>
    <row r="42" spans="1:7" ht="9.75" customHeight="1" x14ac:dyDescent="0.2">
      <c r="A42" s="12" t="s">
        <v>11</v>
      </c>
      <c r="B42" s="11">
        <v>119.214</v>
      </c>
      <c r="C42" s="11">
        <v>95.94</v>
      </c>
      <c r="D42" s="11">
        <v>215.154</v>
      </c>
      <c r="E42" s="25">
        <v>79.630143000000004</v>
      </c>
      <c r="F42" s="25">
        <v>66.017639000000003</v>
      </c>
      <c r="G42" s="25">
        <v>72.839461999999997</v>
      </c>
    </row>
    <row r="43" spans="1:7" ht="9.75" customHeight="1" x14ac:dyDescent="0.2">
      <c r="A43" s="12" t="s">
        <v>12</v>
      </c>
      <c r="B43" s="11">
        <v>137.851</v>
      </c>
      <c r="C43" s="11">
        <v>113.839</v>
      </c>
      <c r="D43" s="11">
        <v>251.69</v>
      </c>
      <c r="E43" s="25">
        <v>76.543469000000002</v>
      </c>
      <c r="F43" s="25">
        <v>66.475987000000003</v>
      </c>
      <c r="G43" s="25">
        <v>71.563543999999993</v>
      </c>
    </row>
    <row r="44" spans="1:7" ht="9.75" customHeight="1" x14ac:dyDescent="0.2">
      <c r="A44" s="12" t="s">
        <v>13</v>
      </c>
      <c r="B44" s="11">
        <v>182.405</v>
      </c>
      <c r="C44" s="11">
        <v>143.46299999999999</v>
      </c>
      <c r="D44" s="11">
        <v>325.86799999999999</v>
      </c>
      <c r="E44" s="25">
        <v>78.053747999999999</v>
      </c>
      <c r="F44" s="25">
        <v>63.588698999999998</v>
      </c>
      <c r="G44" s="25">
        <v>70.863457999999994</v>
      </c>
    </row>
    <row r="45" spans="1:7" ht="9.75" customHeight="1" x14ac:dyDescent="0.2">
      <c r="A45" s="12" t="s">
        <v>14</v>
      </c>
      <c r="B45" s="11">
        <v>259.12400000000002</v>
      </c>
      <c r="C45" s="11">
        <v>227.25200000000001</v>
      </c>
      <c r="D45" s="11">
        <v>486.37599999999998</v>
      </c>
      <c r="E45" s="25">
        <v>78.227645999999993</v>
      </c>
      <c r="F45" s="25">
        <v>68.370281000000006</v>
      </c>
      <c r="G45" s="25">
        <v>73.258813000000004</v>
      </c>
    </row>
    <row r="46" spans="1:7" ht="9.75" customHeight="1" x14ac:dyDescent="0.2">
      <c r="A46" s="12" t="s">
        <v>15</v>
      </c>
      <c r="B46" s="11">
        <v>84.861999999999995</v>
      </c>
      <c r="C46" s="11">
        <v>73.483999999999995</v>
      </c>
      <c r="D46" s="11">
        <v>158.346</v>
      </c>
      <c r="E46" s="25">
        <v>79.581395000000001</v>
      </c>
      <c r="F46" s="25">
        <v>69.642966000000001</v>
      </c>
      <c r="G46" s="25">
        <v>74.598472999999998</v>
      </c>
    </row>
    <row r="47" spans="1:7" ht="9.75" customHeight="1" x14ac:dyDescent="0.2">
      <c r="A47" s="12" t="s">
        <v>16</v>
      </c>
      <c r="B47" s="11">
        <v>100.08499999999999</v>
      </c>
      <c r="C47" s="11">
        <v>82.903999999999996</v>
      </c>
      <c r="D47" s="11">
        <v>182.989</v>
      </c>
      <c r="E47" s="25">
        <v>80.340328999999997</v>
      </c>
      <c r="F47" s="25">
        <v>67.858715000000004</v>
      </c>
      <c r="G47" s="25">
        <v>74.096682999999999</v>
      </c>
    </row>
    <row r="48" spans="1:7" ht="9.75" customHeight="1" x14ac:dyDescent="0.2">
      <c r="A48" s="12" t="s">
        <v>17</v>
      </c>
      <c r="B48" s="11">
        <v>101.679</v>
      </c>
      <c r="C48" s="11">
        <v>81.474999999999994</v>
      </c>
      <c r="D48" s="11">
        <v>183.154</v>
      </c>
      <c r="E48" s="25">
        <v>79.555436</v>
      </c>
      <c r="F48" s="25">
        <v>65.141606999999993</v>
      </c>
      <c r="G48" s="25">
        <v>72.328163000000004</v>
      </c>
    </row>
    <row r="49" spans="1:7" ht="9.75" customHeight="1" x14ac:dyDescent="0.2">
      <c r="A49" s="13" t="s">
        <v>18</v>
      </c>
      <c r="B49" s="13">
        <v>83.453000000000003</v>
      </c>
      <c r="C49" s="13">
        <v>73.055999999999997</v>
      </c>
      <c r="D49" s="13">
        <v>156.50899999999999</v>
      </c>
      <c r="E49" s="28">
        <v>76.949102999999994</v>
      </c>
      <c r="F49" s="28">
        <v>65.424809999999994</v>
      </c>
      <c r="G49" s="28">
        <v>71.103859999999997</v>
      </c>
    </row>
    <row r="50" spans="1:7" ht="9.75" customHeight="1" x14ac:dyDescent="0.2">
      <c r="A50" s="19"/>
      <c r="B50" s="114" t="s">
        <v>45</v>
      </c>
      <c r="C50" s="114"/>
      <c r="D50" s="114"/>
      <c r="E50" s="114"/>
      <c r="F50" s="114"/>
      <c r="G50" s="114"/>
    </row>
    <row r="51" spans="1:7" ht="9.75" customHeight="1" x14ac:dyDescent="0.2">
      <c r="A51" s="20" t="s">
        <v>9</v>
      </c>
      <c r="B51" s="10">
        <v>1149.57</v>
      </c>
      <c r="C51" s="10">
        <v>957.00099999999998</v>
      </c>
      <c r="D51" s="10">
        <v>2106.5709999999999</v>
      </c>
      <c r="E51" s="21">
        <v>79.308462000000006</v>
      </c>
      <c r="F51" s="21">
        <v>67.566356999999996</v>
      </c>
      <c r="G51" s="21">
        <v>73.451671000000005</v>
      </c>
    </row>
    <row r="52" spans="1:7" ht="9.75" customHeight="1" x14ac:dyDescent="0.2">
      <c r="A52" s="12" t="s">
        <v>10</v>
      </c>
      <c r="B52" s="11">
        <v>75.867000000000004</v>
      </c>
      <c r="C52" s="11">
        <v>58.042000000000002</v>
      </c>
      <c r="D52" s="11">
        <v>133.90899999999999</v>
      </c>
      <c r="E52" s="25">
        <v>81.607562999999999</v>
      </c>
      <c r="F52" s="25">
        <v>65.434374000000005</v>
      </c>
      <c r="G52" s="25">
        <v>73.632364999999993</v>
      </c>
    </row>
    <row r="53" spans="1:7" ht="9.75" customHeight="1" x14ac:dyDescent="0.2">
      <c r="A53" s="12" t="s">
        <v>11</v>
      </c>
      <c r="B53" s="11">
        <v>121.52500000000001</v>
      </c>
      <c r="C53" s="11">
        <v>98.442999999999998</v>
      </c>
      <c r="D53" s="11">
        <v>219.96799999999999</v>
      </c>
      <c r="E53" s="25">
        <v>81.914654999999996</v>
      </c>
      <c r="F53" s="25">
        <v>68.208271999999994</v>
      </c>
      <c r="G53" s="25">
        <v>75.101150000000004</v>
      </c>
    </row>
    <row r="54" spans="1:7" ht="9.75" customHeight="1" x14ac:dyDescent="0.2">
      <c r="A54" s="12" t="s">
        <v>12</v>
      </c>
      <c r="B54" s="11">
        <v>134.84399999999999</v>
      </c>
      <c r="C54" s="11">
        <v>110.889</v>
      </c>
      <c r="D54" s="11">
        <v>245.733</v>
      </c>
      <c r="E54" s="25">
        <v>75.801182999999995</v>
      </c>
      <c r="F54" s="25">
        <v>65.276459000000003</v>
      </c>
      <c r="G54" s="25">
        <v>70.607273000000006</v>
      </c>
    </row>
    <row r="55" spans="1:7" ht="9.75" customHeight="1" x14ac:dyDescent="0.2">
      <c r="A55" s="12" t="s">
        <v>13</v>
      </c>
      <c r="B55" s="11">
        <v>186.74700000000001</v>
      </c>
      <c r="C55" s="11">
        <v>156.68799999999999</v>
      </c>
      <c r="D55" s="11">
        <v>343.43599999999998</v>
      </c>
      <c r="E55" s="25">
        <v>79.365516</v>
      </c>
      <c r="F55" s="25">
        <v>70.234814999999998</v>
      </c>
      <c r="G55" s="25">
        <v>74.842939000000001</v>
      </c>
    </row>
    <row r="56" spans="1:7" ht="9.75" customHeight="1" x14ac:dyDescent="0.2">
      <c r="A56" s="12" t="s">
        <v>14</v>
      </c>
      <c r="B56" s="11">
        <v>259.16500000000002</v>
      </c>
      <c r="C56" s="11">
        <v>226.989</v>
      </c>
      <c r="D56" s="11">
        <v>486.15300000000002</v>
      </c>
      <c r="E56" s="25">
        <v>79.395268000000002</v>
      </c>
      <c r="F56" s="25">
        <v>69.203902999999997</v>
      </c>
      <c r="G56" s="25">
        <v>74.269677000000001</v>
      </c>
    </row>
    <row r="57" spans="1:7" ht="9.75" customHeight="1" x14ac:dyDescent="0.2">
      <c r="A57" s="12" t="s">
        <v>15</v>
      </c>
      <c r="B57" s="11">
        <v>85.283000000000001</v>
      </c>
      <c r="C57" s="11">
        <v>70.67</v>
      </c>
      <c r="D57" s="11">
        <v>155.953</v>
      </c>
      <c r="E57" s="25">
        <v>79.120845000000003</v>
      </c>
      <c r="F57" s="25">
        <v>66.977405000000005</v>
      </c>
      <c r="G57" s="25">
        <v>73.050651000000002</v>
      </c>
    </row>
    <row r="58" spans="1:7" ht="9.75" customHeight="1" x14ac:dyDescent="0.2">
      <c r="A58" s="12" t="s">
        <v>16</v>
      </c>
      <c r="B58" s="11">
        <v>99.698999999999998</v>
      </c>
      <c r="C58" s="11">
        <v>82.563999999999993</v>
      </c>
      <c r="D58" s="11">
        <v>182.26300000000001</v>
      </c>
      <c r="E58" s="25">
        <v>80.160936000000007</v>
      </c>
      <c r="F58" s="25">
        <v>68.297476000000003</v>
      </c>
      <c r="G58" s="25">
        <v>74.249592000000007</v>
      </c>
    </row>
    <row r="59" spans="1:7" ht="9.75" customHeight="1" x14ac:dyDescent="0.2">
      <c r="A59" s="12" t="s">
        <v>17</v>
      </c>
      <c r="B59" s="11">
        <v>102.557</v>
      </c>
      <c r="C59" s="11">
        <v>81.852000000000004</v>
      </c>
      <c r="D59" s="11">
        <v>184.40899999999999</v>
      </c>
      <c r="E59" s="25">
        <v>80.374630999999994</v>
      </c>
      <c r="F59" s="25">
        <v>66.228358999999998</v>
      </c>
      <c r="G59" s="25">
        <v>73.298666999999995</v>
      </c>
    </row>
    <row r="60" spans="1:7" ht="9.75" customHeight="1" x14ac:dyDescent="0.2">
      <c r="A60" s="13" t="s">
        <v>18</v>
      </c>
      <c r="B60" s="13">
        <v>83.882999999999996</v>
      </c>
      <c r="C60" s="13">
        <v>70.863</v>
      </c>
      <c r="D60" s="13">
        <v>154.74600000000001</v>
      </c>
      <c r="E60" s="28">
        <v>77.062646999999998</v>
      </c>
      <c r="F60" s="28">
        <v>62.943128999999999</v>
      </c>
      <c r="G60" s="28">
        <v>69.907415999999998</v>
      </c>
    </row>
    <row r="61" spans="1:7" ht="9.75" customHeight="1" x14ac:dyDescent="0.2">
      <c r="A61" s="19"/>
      <c r="B61" s="114" t="s">
        <v>46</v>
      </c>
      <c r="C61" s="114"/>
      <c r="D61" s="114"/>
      <c r="E61" s="114"/>
      <c r="F61" s="114"/>
      <c r="G61" s="114"/>
    </row>
    <row r="62" spans="1:7" ht="9.75" customHeight="1" x14ac:dyDescent="0.2">
      <c r="A62" s="20" t="s">
        <v>9</v>
      </c>
      <c r="B62" s="10">
        <v>1159.7080000000001</v>
      </c>
      <c r="C62" s="10">
        <v>968.54700000000003</v>
      </c>
      <c r="D62" s="10">
        <v>2128.2550000000001</v>
      </c>
      <c r="E62" s="21">
        <v>80.010476999999995</v>
      </c>
      <c r="F62" s="21">
        <v>68.733517000000006</v>
      </c>
      <c r="G62" s="21">
        <v>74.395685</v>
      </c>
    </row>
    <row r="63" spans="1:7" ht="9.75" customHeight="1" x14ac:dyDescent="0.2">
      <c r="A63" s="12" t="s">
        <v>10</v>
      </c>
      <c r="B63" s="11">
        <v>77.641000000000005</v>
      </c>
      <c r="C63" s="11">
        <v>60.758000000000003</v>
      </c>
      <c r="D63" s="11">
        <v>138.399</v>
      </c>
      <c r="E63" s="25">
        <v>82.702973999999998</v>
      </c>
      <c r="F63" s="25">
        <v>68.086347000000004</v>
      </c>
      <c r="G63" s="25">
        <v>75.500579000000002</v>
      </c>
    </row>
    <row r="64" spans="1:7" ht="9.75" customHeight="1" x14ac:dyDescent="0.2">
      <c r="A64" s="12" t="s">
        <v>11</v>
      </c>
      <c r="B64" s="11">
        <v>123.504</v>
      </c>
      <c r="C64" s="11">
        <v>96.888999999999996</v>
      </c>
      <c r="D64" s="11">
        <v>220.393</v>
      </c>
      <c r="E64" s="25">
        <v>82.397002000000001</v>
      </c>
      <c r="F64" s="25">
        <v>66.656306999999998</v>
      </c>
      <c r="G64" s="25">
        <v>74.594793999999993</v>
      </c>
    </row>
    <row r="65" spans="1:7" ht="9.75" customHeight="1" x14ac:dyDescent="0.2">
      <c r="A65" s="12" t="s">
        <v>12</v>
      </c>
      <c r="B65" s="11">
        <v>141.517</v>
      </c>
      <c r="C65" s="11">
        <v>113.849</v>
      </c>
      <c r="D65" s="11">
        <v>255.36600000000001</v>
      </c>
      <c r="E65" s="25">
        <v>79.986341999999993</v>
      </c>
      <c r="F65" s="25">
        <v>67.590858999999995</v>
      </c>
      <c r="G65" s="25">
        <v>73.884260999999995</v>
      </c>
    </row>
    <row r="66" spans="1:7" ht="9.75" customHeight="1" x14ac:dyDescent="0.2">
      <c r="A66" s="12" t="s">
        <v>13</v>
      </c>
      <c r="B66" s="11">
        <v>185.845</v>
      </c>
      <c r="C66" s="11">
        <v>157.45500000000001</v>
      </c>
      <c r="D66" s="11">
        <v>343.3</v>
      </c>
      <c r="E66" s="25">
        <v>78.017928999999995</v>
      </c>
      <c r="F66" s="25">
        <v>70.846599999999995</v>
      </c>
      <c r="G66" s="25">
        <v>74.469786999999997</v>
      </c>
    </row>
    <row r="67" spans="1:7" ht="9.75" customHeight="1" x14ac:dyDescent="0.2">
      <c r="A67" s="12" t="s">
        <v>14</v>
      </c>
      <c r="B67" s="11">
        <v>260.42399999999998</v>
      </c>
      <c r="C67" s="11">
        <v>232.84800000000001</v>
      </c>
      <c r="D67" s="11">
        <v>493.27199999999999</v>
      </c>
      <c r="E67" s="25">
        <v>80.923886999999993</v>
      </c>
      <c r="F67" s="25">
        <v>71.858439000000004</v>
      </c>
      <c r="G67" s="25">
        <v>76.372366</v>
      </c>
    </row>
    <row r="68" spans="1:7" ht="9.75" customHeight="1" x14ac:dyDescent="0.2">
      <c r="A68" s="12" t="s">
        <v>15</v>
      </c>
      <c r="B68" s="11">
        <v>85.793000000000006</v>
      </c>
      <c r="C68" s="11">
        <v>70.153999999999996</v>
      </c>
      <c r="D68" s="11">
        <v>155.946</v>
      </c>
      <c r="E68" s="25">
        <v>80.152759000000003</v>
      </c>
      <c r="F68" s="25">
        <v>66.991180999999997</v>
      </c>
      <c r="G68" s="25">
        <v>73.595089000000002</v>
      </c>
    </row>
    <row r="69" spans="1:7" ht="9.75" customHeight="1" x14ac:dyDescent="0.2">
      <c r="A69" s="12" t="s">
        <v>16</v>
      </c>
      <c r="B69" s="11">
        <v>97.994</v>
      </c>
      <c r="C69" s="11">
        <v>80.366</v>
      </c>
      <c r="D69" s="11">
        <v>178.36</v>
      </c>
      <c r="E69" s="25">
        <v>78.872928999999999</v>
      </c>
      <c r="F69" s="25">
        <v>66.752409</v>
      </c>
      <c r="G69" s="25">
        <v>72.837430999999995</v>
      </c>
    </row>
    <row r="70" spans="1:7" ht="9.75" customHeight="1" x14ac:dyDescent="0.2">
      <c r="A70" s="12" t="s">
        <v>17</v>
      </c>
      <c r="B70" s="11">
        <v>100.18</v>
      </c>
      <c r="C70" s="11">
        <v>87.266999999999996</v>
      </c>
      <c r="D70" s="11">
        <v>187.447</v>
      </c>
      <c r="E70" s="25">
        <v>78.426355999999998</v>
      </c>
      <c r="F70" s="25">
        <v>70.277812999999995</v>
      </c>
      <c r="G70" s="25">
        <v>74.358239999999995</v>
      </c>
    </row>
    <row r="71" spans="1:7" ht="9.75" customHeight="1" x14ac:dyDescent="0.2">
      <c r="A71" s="13" t="s">
        <v>18</v>
      </c>
      <c r="B71" s="13">
        <v>86.811000000000007</v>
      </c>
      <c r="C71" s="13">
        <v>68.960999999999999</v>
      </c>
      <c r="D71" s="13">
        <v>155.77099999999999</v>
      </c>
      <c r="E71" s="28">
        <v>78.980765000000005</v>
      </c>
      <c r="F71" s="28">
        <v>62.303131999999998</v>
      </c>
      <c r="G71" s="28">
        <v>70.539635000000004</v>
      </c>
    </row>
    <row r="72" spans="1:7" ht="9.75" customHeight="1" x14ac:dyDescent="0.2">
      <c r="A72" s="19"/>
      <c r="B72" s="114" t="s">
        <v>47</v>
      </c>
      <c r="C72" s="114"/>
      <c r="D72" s="114"/>
      <c r="E72" s="114"/>
      <c r="F72" s="114"/>
      <c r="G72" s="114"/>
    </row>
    <row r="73" spans="1:7" ht="9.75" customHeight="1" x14ac:dyDescent="0.2">
      <c r="A73" s="20" t="s">
        <v>9</v>
      </c>
      <c r="B73" s="10">
        <v>1168.6679999999999</v>
      </c>
      <c r="C73" s="10">
        <v>955.18899999999996</v>
      </c>
      <c r="D73" s="10">
        <v>2123.857</v>
      </c>
      <c r="E73" s="21">
        <v>80.201346000000001</v>
      </c>
      <c r="F73" s="21">
        <v>66.864981999999998</v>
      </c>
      <c r="G73" s="21">
        <v>73.566449000000006</v>
      </c>
    </row>
    <row r="74" spans="1:7" ht="9.75" customHeight="1" x14ac:dyDescent="0.2">
      <c r="A74" s="12" t="s">
        <v>10</v>
      </c>
      <c r="B74" s="11">
        <v>79.375</v>
      </c>
      <c r="C74" s="11">
        <v>61.781999999999996</v>
      </c>
      <c r="D74" s="11">
        <v>141.15600000000001</v>
      </c>
      <c r="E74" s="25">
        <v>83.600184999999996</v>
      </c>
      <c r="F74" s="25">
        <v>68.482687999999996</v>
      </c>
      <c r="G74" s="25">
        <v>76.159570000000002</v>
      </c>
    </row>
    <row r="75" spans="1:7" ht="9.75" customHeight="1" x14ac:dyDescent="0.2">
      <c r="A75" s="12" t="s">
        <v>11</v>
      </c>
      <c r="B75" s="11">
        <v>125.137</v>
      </c>
      <c r="C75" s="11">
        <v>95.844999999999999</v>
      </c>
      <c r="D75" s="11">
        <v>220.982</v>
      </c>
      <c r="E75" s="25">
        <v>83.937955000000002</v>
      </c>
      <c r="F75" s="25">
        <v>65.856082999999998</v>
      </c>
      <c r="G75" s="25">
        <v>74.983839000000003</v>
      </c>
    </row>
    <row r="76" spans="1:7" ht="9.75" customHeight="1" x14ac:dyDescent="0.2">
      <c r="A76" s="12" t="s">
        <v>12</v>
      </c>
      <c r="B76" s="11">
        <v>138.02000000000001</v>
      </c>
      <c r="C76" s="11">
        <v>111.004</v>
      </c>
      <c r="D76" s="11">
        <v>249.024</v>
      </c>
      <c r="E76" s="25">
        <v>77.283828999999997</v>
      </c>
      <c r="F76" s="25">
        <v>64.930591000000007</v>
      </c>
      <c r="G76" s="25">
        <v>71.206400000000002</v>
      </c>
    </row>
    <row r="77" spans="1:7" ht="9.75" customHeight="1" x14ac:dyDescent="0.2">
      <c r="A77" s="12" t="s">
        <v>13</v>
      </c>
      <c r="B77" s="11">
        <v>187.42400000000001</v>
      </c>
      <c r="C77" s="11">
        <v>147.886</v>
      </c>
      <c r="D77" s="11">
        <v>335.31</v>
      </c>
      <c r="E77" s="25">
        <v>78.990832999999995</v>
      </c>
      <c r="F77" s="25">
        <v>65.722329000000002</v>
      </c>
      <c r="G77" s="25">
        <v>72.433915999999996</v>
      </c>
    </row>
    <row r="78" spans="1:7" ht="9.75" customHeight="1" x14ac:dyDescent="0.2">
      <c r="A78" s="12" t="s">
        <v>14</v>
      </c>
      <c r="B78" s="11">
        <v>262.64299999999997</v>
      </c>
      <c r="C78" s="11">
        <v>231.21600000000001</v>
      </c>
      <c r="D78" s="11">
        <v>493.86</v>
      </c>
      <c r="E78" s="25">
        <v>80.790775999999994</v>
      </c>
      <c r="F78" s="25">
        <v>69.985770000000002</v>
      </c>
      <c r="G78" s="25">
        <v>75.367823999999999</v>
      </c>
    </row>
    <row r="79" spans="1:7" ht="9.75" customHeight="1" x14ac:dyDescent="0.2">
      <c r="A79" s="12" t="s">
        <v>15</v>
      </c>
      <c r="B79" s="11">
        <v>83.338999999999999</v>
      </c>
      <c r="C79" s="11">
        <v>71.712000000000003</v>
      </c>
      <c r="D79" s="11">
        <v>155.05099999999999</v>
      </c>
      <c r="E79" s="25">
        <v>78.538442000000003</v>
      </c>
      <c r="F79" s="25">
        <v>68.149883000000003</v>
      </c>
      <c r="G79" s="25">
        <v>73.369597999999996</v>
      </c>
    </row>
    <row r="80" spans="1:7" ht="9.75" customHeight="1" x14ac:dyDescent="0.2">
      <c r="A80" s="12" t="s">
        <v>16</v>
      </c>
      <c r="B80" s="11">
        <v>99.945999999999998</v>
      </c>
      <c r="C80" s="11">
        <v>80.828999999999994</v>
      </c>
      <c r="D80" s="11">
        <v>180.77500000000001</v>
      </c>
      <c r="E80" s="25">
        <v>78.874324000000001</v>
      </c>
      <c r="F80" s="25">
        <v>66.409564000000003</v>
      </c>
      <c r="G80" s="25">
        <v>72.671764999999994</v>
      </c>
    </row>
    <row r="81" spans="1:7" ht="9.75" customHeight="1" x14ac:dyDescent="0.2">
      <c r="A81" s="12" t="s">
        <v>17</v>
      </c>
      <c r="B81" s="11">
        <v>102.32299999999999</v>
      </c>
      <c r="C81" s="11">
        <v>84.465999999999994</v>
      </c>
      <c r="D81" s="11">
        <v>186.78899999999999</v>
      </c>
      <c r="E81" s="25">
        <v>80.037659000000005</v>
      </c>
      <c r="F81" s="25">
        <v>66.433448999999996</v>
      </c>
      <c r="G81" s="25">
        <v>73.253711999999993</v>
      </c>
    </row>
    <row r="82" spans="1:7" ht="9.75" customHeight="1" x14ac:dyDescent="0.2">
      <c r="A82" s="13" t="s">
        <v>18</v>
      </c>
      <c r="B82" s="13">
        <v>90.460999999999999</v>
      </c>
      <c r="C82" s="13">
        <v>70.448999999999998</v>
      </c>
      <c r="D82" s="13">
        <v>160.91</v>
      </c>
      <c r="E82" s="28">
        <v>81.048696000000007</v>
      </c>
      <c r="F82" s="28">
        <v>62.732782</v>
      </c>
      <c r="G82" s="28">
        <v>71.778964000000002</v>
      </c>
    </row>
  </sheetData>
  <mergeCells count="10">
    <mergeCell ref="B39:G39"/>
    <mergeCell ref="B50:G50"/>
    <mergeCell ref="B61:G61"/>
    <mergeCell ref="B72:G72"/>
    <mergeCell ref="A4:A5"/>
    <mergeCell ref="B4:D4"/>
    <mergeCell ref="E4:G4"/>
    <mergeCell ref="B6:G6"/>
    <mergeCell ref="B17:G17"/>
    <mergeCell ref="B28:G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2010-0F7F-4A0E-87A9-47112E59800F}">
  <dimension ref="A1:G82"/>
  <sheetViews>
    <sheetView zoomScaleNormal="100" workbookViewId="0"/>
  </sheetViews>
  <sheetFormatPr defaultColWidth="9.109375" defaultRowHeight="9.6" x14ac:dyDescent="0.2"/>
  <cols>
    <col min="1" max="1" width="18.5546875" style="2" customWidth="1"/>
    <col min="2" max="2" width="9" style="2" customWidth="1"/>
    <col min="3" max="3" width="9.44140625" style="2" customWidth="1"/>
    <col min="4" max="4" width="11.88671875" style="2" customWidth="1"/>
    <col min="5" max="6" width="9.44140625" style="2" customWidth="1"/>
    <col min="7" max="7" width="11.88671875" style="2" customWidth="1"/>
    <col min="8" max="256" width="9.109375" style="2"/>
    <col min="257" max="257" width="18.5546875" style="2" customWidth="1"/>
    <col min="258" max="258" width="9" style="2" customWidth="1"/>
    <col min="259" max="259" width="9.44140625" style="2" customWidth="1"/>
    <col min="260" max="260" width="11.88671875" style="2" customWidth="1"/>
    <col min="261" max="262" width="9.44140625" style="2" customWidth="1"/>
    <col min="263" max="263" width="11.88671875" style="2" customWidth="1"/>
    <col min="264" max="512" width="9.109375" style="2"/>
    <col min="513" max="513" width="18.5546875" style="2" customWidth="1"/>
    <col min="514" max="514" width="9" style="2" customWidth="1"/>
    <col min="515" max="515" width="9.44140625" style="2" customWidth="1"/>
    <col min="516" max="516" width="11.88671875" style="2" customWidth="1"/>
    <col min="517" max="518" width="9.44140625" style="2" customWidth="1"/>
    <col min="519" max="519" width="11.88671875" style="2" customWidth="1"/>
    <col min="520" max="768" width="9.109375" style="2"/>
    <col min="769" max="769" width="18.5546875" style="2" customWidth="1"/>
    <col min="770" max="770" width="9" style="2" customWidth="1"/>
    <col min="771" max="771" width="9.44140625" style="2" customWidth="1"/>
    <col min="772" max="772" width="11.88671875" style="2" customWidth="1"/>
    <col min="773" max="774" width="9.44140625" style="2" customWidth="1"/>
    <col min="775" max="775" width="11.88671875" style="2" customWidth="1"/>
    <col min="776" max="1024" width="9.109375" style="2"/>
    <col min="1025" max="1025" width="18.5546875" style="2" customWidth="1"/>
    <col min="1026" max="1026" width="9" style="2" customWidth="1"/>
    <col min="1027" max="1027" width="9.44140625" style="2" customWidth="1"/>
    <col min="1028" max="1028" width="11.88671875" style="2" customWidth="1"/>
    <col min="1029" max="1030" width="9.44140625" style="2" customWidth="1"/>
    <col min="1031" max="1031" width="11.88671875" style="2" customWidth="1"/>
    <col min="1032" max="1280" width="9.109375" style="2"/>
    <col min="1281" max="1281" width="18.5546875" style="2" customWidth="1"/>
    <col min="1282" max="1282" width="9" style="2" customWidth="1"/>
    <col min="1283" max="1283" width="9.44140625" style="2" customWidth="1"/>
    <col min="1284" max="1284" width="11.88671875" style="2" customWidth="1"/>
    <col min="1285" max="1286" width="9.44140625" style="2" customWidth="1"/>
    <col min="1287" max="1287" width="11.88671875" style="2" customWidth="1"/>
    <col min="1288" max="1536" width="9.109375" style="2"/>
    <col min="1537" max="1537" width="18.5546875" style="2" customWidth="1"/>
    <col min="1538" max="1538" width="9" style="2" customWidth="1"/>
    <col min="1539" max="1539" width="9.44140625" style="2" customWidth="1"/>
    <col min="1540" max="1540" width="11.88671875" style="2" customWidth="1"/>
    <col min="1541" max="1542" width="9.44140625" style="2" customWidth="1"/>
    <col min="1543" max="1543" width="11.88671875" style="2" customWidth="1"/>
    <col min="1544" max="1792" width="9.109375" style="2"/>
    <col min="1793" max="1793" width="18.5546875" style="2" customWidth="1"/>
    <col min="1794" max="1794" width="9" style="2" customWidth="1"/>
    <col min="1795" max="1795" width="9.44140625" style="2" customWidth="1"/>
    <col min="1796" max="1796" width="11.88671875" style="2" customWidth="1"/>
    <col min="1797" max="1798" width="9.44140625" style="2" customWidth="1"/>
    <col min="1799" max="1799" width="11.88671875" style="2" customWidth="1"/>
    <col min="1800" max="2048" width="9.109375" style="2"/>
    <col min="2049" max="2049" width="18.5546875" style="2" customWidth="1"/>
    <col min="2050" max="2050" width="9" style="2" customWidth="1"/>
    <col min="2051" max="2051" width="9.44140625" style="2" customWidth="1"/>
    <col min="2052" max="2052" width="11.88671875" style="2" customWidth="1"/>
    <col min="2053" max="2054" width="9.44140625" style="2" customWidth="1"/>
    <col min="2055" max="2055" width="11.88671875" style="2" customWidth="1"/>
    <col min="2056" max="2304" width="9.109375" style="2"/>
    <col min="2305" max="2305" width="18.5546875" style="2" customWidth="1"/>
    <col min="2306" max="2306" width="9" style="2" customWidth="1"/>
    <col min="2307" max="2307" width="9.44140625" style="2" customWidth="1"/>
    <col min="2308" max="2308" width="11.88671875" style="2" customWidth="1"/>
    <col min="2309" max="2310" width="9.44140625" style="2" customWidth="1"/>
    <col min="2311" max="2311" width="11.88671875" style="2" customWidth="1"/>
    <col min="2312" max="2560" width="9.109375" style="2"/>
    <col min="2561" max="2561" width="18.5546875" style="2" customWidth="1"/>
    <col min="2562" max="2562" width="9" style="2" customWidth="1"/>
    <col min="2563" max="2563" width="9.44140625" style="2" customWidth="1"/>
    <col min="2564" max="2564" width="11.88671875" style="2" customWidth="1"/>
    <col min="2565" max="2566" width="9.44140625" style="2" customWidth="1"/>
    <col min="2567" max="2567" width="11.88671875" style="2" customWidth="1"/>
    <col min="2568" max="2816" width="9.109375" style="2"/>
    <col min="2817" max="2817" width="18.5546875" style="2" customWidth="1"/>
    <col min="2818" max="2818" width="9" style="2" customWidth="1"/>
    <col min="2819" max="2819" width="9.44140625" style="2" customWidth="1"/>
    <col min="2820" max="2820" width="11.88671875" style="2" customWidth="1"/>
    <col min="2821" max="2822" width="9.44140625" style="2" customWidth="1"/>
    <col min="2823" max="2823" width="11.88671875" style="2" customWidth="1"/>
    <col min="2824" max="3072" width="9.109375" style="2"/>
    <col min="3073" max="3073" width="18.5546875" style="2" customWidth="1"/>
    <col min="3074" max="3074" width="9" style="2" customWidth="1"/>
    <col min="3075" max="3075" width="9.44140625" style="2" customWidth="1"/>
    <col min="3076" max="3076" width="11.88671875" style="2" customWidth="1"/>
    <col min="3077" max="3078" width="9.44140625" style="2" customWidth="1"/>
    <col min="3079" max="3079" width="11.88671875" style="2" customWidth="1"/>
    <col min="3080" max="3328" width="9.109375" style="2"/>
    <col min="3329" max="3329" width="18.5546875" style="2" customWidth="1"/>
    <col min="3330" max="3330" width="9" style="2" customWidth="1"/>
    <col min="3331" max="3331" width="9.44140625" style="2" customWidth="1"/>
    <col min="3332" max="3332" width="11.88671875" style="2" customWidth="1"/>
    <col min="3333" max="3334" width="9.44140625" style="2" customWidth="1"/>
    <col min="3335" max="3335" width="11.88671875" style="2" customWidth="1"/>
    <col min="3336" max="3584" width="9.109375" style="2"/>
    <col min="3585" max="3585" width="18.5546875" style="2" customWidth="1"/>
    <col min="3586" max="3586" width="9" style="2" customWidth="1"/>
    <col min="3587" max="3587" width="9.44140625" style="2" customWidth="1"/>
    <col min="3588" max="3588" width="11.88671875" style="2" customWidth="1"/>
    <col min="3589" max="3590" width="9.44140625" style="2" customWidth="1"/>
    <col min="3591" max="3591" width="11.88671875" style="2" customWidth="1"/>
    <col min="3592" max="3840" width="9.109375" style="2"/>
    <col min="3841" max="3841" width="18.5546875" style="2" customWidth="1"/>
    <col min="3842" max="3842" width="9" style="2" customWidth="1"/>
    <col min="3843" max="3843" width="9.44140625" style="2" customWidth="1"/>
    <col min="3844" max="3844" width="11.88671875" style="2" customWidth="1"/>
    <col min="3845" max="3846" width="9.44140625" style="2" customWidth="1"/>
    <col min="3847" max="3847" width="11.88671875" style="2" customWidth="1"/>
    <col min="3848" max="4096" width="9.109375" style="2"/>
    <col min="4097" max="4097" width="18.5546875" style="2" customWidth="1"/>
    <col min="4098" max="4098" width="9" style="2" customWidth="1"/>
    <col min="4099" max="4099" width="9.44140625" style="2" customWidth="1"/>
    <col min="4100" max="4100" width="11.88671875" style="2" customWidth="1"/>
    <col min="4101" max="4102" width="9.44140625" style="2" customWidth="1"/>
    <col min="4103" max="4103" width="11.88671875" style="2" customWidth="1"/>
    <col min="4104" max="4352" width="9.109375" style="2"/>
    <col min="4353" max="4353" width="18.5546875" style="2" customWidth="1"/>
    <col min="4354" max="4354" width="9" style="2" customWidth="1"/>
    <col min="4355" max="4355" width="9.44140625" style="2" customWidth="1"/>
    <col min="4356" max="4356" width="11.88671875" style="2" customWidth="1"/>
    <col min="4357" max="4358" width="9.44140625" style="2" customWidth="1"/>
    <col min="4359" max="4359" width="11.88671875" style="2" customWidth="1"/>
    <col min="4360" max="4608" width="9.109375" style="2"/>
    <col min="4609" max="4609" width="18.5546875" style="2" customWidth="1"/>
    <col min="4610" max="4610" width="9" style="2" customWidth="1"/>
    <col min="4611" max="4611" width="9.44140625" style="2" customWidth="1"/>
    <col min="4612" max="4612" width="11.88671875" style="2" customWidth="1"/>
    <col min="4613" max="4614" width="9.44140625" style="2" customWidth="1"/>
    <col min="4615" max="4615" width="11.88671875" style="2" customWidth="1"/>
    <col min="4616" max="4864" width="9.109375" style="2"/>
    <col min="4865" max="4865" width="18.5546875" style="2" customWidth="1"/>
    <col min="4866" max="4866" width="9" style="2" customWidth="1"/>
    <col min="4867" max="4867" width="9.44140625" style="2" customWidth="1"/>
    <col min="4868" max="4868" width="11.88671875" style="2" customWidth="1"/>
    <col min="4869" max="4870" width="9.44140625" style="2" customWidth="1"/>
    <col min="4871" max="4871" width="11.88671875" style="2" customWidth="1"/>
    <col min="4872" max="5120" width="9.109375" style="2"/>
    <col min="5121" max="5121" width="18.5546875" style="2" customWidth="1"/>
    <col min="5122" max="5122" width="9" style="2" customWidth="1"/>
    <col min="5123" max="5123" width="9.44140625" style="2" customWidth="1"/>
    <col min="5124" max="5124" width="11.88671875" style="2" customWidth="1"/>
    <col min="5125" max="5126" width="9.44140625" style="2" customWidth="1"/>
    <col min="5127" max="5127" width="11.88671875" style="2" customWidth="1"/>
    <col min="5128" max="5376" width="9.109375" style="2"/>
    <col min="5377" max="5377" width="18.5546875" style="2" customWidth="1"/>
    <col min="5378" max="5378" width="9" style="2" customWidth="1"/>
    <col min="5379" max="5379" width="9.44140625" style="2" customWidth="1"/>
    <col min="5380" max="5380" width="11.88671875" style="2" customWidth="1"/>
    <col min="5381" max="5382" width="9.44140625" style="2" customWidth="1"/>
    <col min="5383" max="5383" width="11.88671875" style="2" customWidth="1"/>
    <col min="5384" max="5632" width="9.109375" style="2"/>
    <col min="5633" max="5633" width="18.5546875" style="2" customWidth="1"/>
    <col min="5634" max="5634" width="9" style="2" customWidth="1"/>
    <col min="5635" max="5635" width="9.44140625" style="2" customWidth="1"/>
    <col min="5636" max="5636" width="11.88671875" style="2" customWidth="1"/>
    <col min="5637" max="5638" width="9.44140625" style="2" customWidth="1"/>
    <col min="5639" max="5639" width="11.88671875" style="2" customWidth="1"/>
    <col min="5640" max="5888" width="9.109375" style="2"/>
    <col min="5889" max="5889" width="18.5546875" style="2" customWidth="1"/>
    <col min="5890" max="5890" width="9" style="2" customWidth="1"/>
    <col min="5891" max="5891" width="9.44140625" style="2" customWidth="1"/>
    <col min="5892" max="5892" width="11.88671875" style="2" customWidth="1"/>
    <col min="5893" max="5894" width="9.44140625" style="2" customWidth="1"/>
    <col min="5895" max="5895" width="11.88671875" style="2" customWidth="1"/>
    <col min="5896" max="6144" width="9.109375" style="2"/>
    <col min="6145" max="6145" width="18.5546875" style="2" customWidth="1"/>
    <col min="6146" max="6146" width="9" style="2" customWidth="1"/>
    <col min="6147" max="6147" width="9.44140625" style="2" customWidth="1"/>
    <col min="6148" max="6148" width="11.88671875" style="2" customWidth="1"/>
    <col min="6149" max="6150" width="9.44140625" style="2" customWidth="1"/>
    <col min="6151" max="6151" width="11.88671875" style="2" customWidth="1"/>
    <col min="6152" max="6400" width="9.109375" style="2"/>
    <col min="6401" max="6401" width="18.5546875" style="2" customWidth="1"/>
    <col min="6402" max="6402" width="9" style="2" customWidth="1"/>
    <col min="6403" max="6403" width="9.44140625" style="2" customWidth="1"/>
    <col min="6404" max="6404" width="11.88671875" style="2" customWidth="1"/>
    <col min="6405" max="6406" width="9.44140625" style="2" customWidth="1"/>
    <col min="6407" max="6407" width="11.88671875" style="2" customWidth="1"/>
    <col min="6408" max="6656" width="9.109375" style="2"/>
    <col min="6657" max="6657" width="18.5546875" style="2" customWidth="1"/>
    <col min="6658" max="6658" width="9" style="2" customWidth="1"/>
    <col min="6659" max="6659" width="9.44140625" style="2" customWidth="1"/>
    <col min="6660" max="6660" width="11.88671875" style="2" customWidth="1"/>
    <col min="6661" max="6662" width="9.44140625" style="2" customWidth="1"/>
    <col min="6663" max="6663" width="11.88671875" style="2" customWidth="1"/>
    <col min="6664" max="6912" width="9.109375" style="2"/>
    <col min="6913" max="6913" width="18.5546875" style="2" customWidth="1"/>
    <col min="6914" max="6914" width="9" style="2" customWidth="1"/>
    <col min="6915" max="6915" width="9.44140625" style="2" customWidth="1"/>
    <col min="6916" max="6916" width="11.88671875" style="2" customWidth="1"/>
    <col min="6917" max="6918" width="9.44140625" style="2" customWidth="1"/>
    <col min="6919" max="6919" width="11.88671875" style="2" customWidth="1"/>
    <col min="6920" max="7168" width="9.109375" style="2"/>
    <col min="7169" max="7169" width="18.5546875" style="2" customWidth="1"/>
    <col min="7170" max="7170" width="9" style="2" customWidth="1"/>
    <col min="7171" max="7171" width="9.44140625" style="2" customWidth="1"/>
    <col min="7172" max="7172" width="11.88671875" style="2" customWidth="1"/>
    <col min="7173" max="7174" width="9.44140625" style="2" customWidth="1"/>
    <col min="7175" max="7175" width="11.88671875" style="2" customWidth="1"/>
    <col min="7176" max="7424" width="9.109375" style="2"/>
    <col min="7425" max="7425" width="18.5546875" style="2" customWidth="1"/>
    <col min="7426" max="7426" width="9" style="2" customWidth="1"/>
    <col min="7427" max="7427" width="9.44140625" style="2" customWidth="1"/>
    <col min="7428" max="7428" width="11.88671875" style="2" customWidth="1"/>
    <col min="7429" max="7430" width="9.44140625" style="2" customWidth="1"/>
    <col min="7431" max="7431" width="11.88671875" style="2" customWidth="1"/>
    <col min="7432" max="7680" width="9.109375" style="2"/>
    <col min="7681" max="7681" width="18.5546875" style="2" customWidth="1"/>
    <col min="7682" max="7682" width="9" style="2" customWidth="1"/>
    <col min="7683" max="7683" width="9.44140625" style="2" customWidth="1"/>
    <col min="7684" max="7684" width="11.88671875" style="2" customWidth="1"/>
    <col min="7685" max="7686" width="9.44140625" style="2" customWidth="1"/>
    <col min="7687" max="7687" width="11.88671875" style="2" customWidth="1"/>
    <col min="7688" max="7936" width="9.109375" style="2"/>
    <col min="7937" max="7937" width="18.5546875" style="2" customWidth="1"/>
    <col min="7938" max="7938" width="9" style="2" customWidth="1"/>
    <col min="7939" max="7939" width="9.44140625" style="2" customWidth="1"/>
    <col min="7940" max="7940" width="11.88671875" style="2" customWidth="1"/>
    <col min="7941" max="7942" width="9.44140625" style="2" customWidth="1"/>
    <col min="7943" max="7943" width="11.88671875" style="2" customWidth="1"/>
    <col min="7944" max="8192" width="9.109375" style="2"/>
    <col min="8193" max="8193" width="18.5546875" style="2" customWidth="1"/>
    <col min="8194" max="8194" width="9" style="2" customWidth="1"/>
    <col min="8195" max="8195" width="9.44140625" style="2" customWidth="1"/>
    <col min="8196" max="8196" width="11.88671875" style="2" customWidth="1"/>
    <col min="8197" max="8198" width="9.44140625" style="2" customWidth="1"/>
    <col min="8199" max="8199" width="11.88671875" style="2" customWidth="1"/>
    <col min="8200" max="8448" width="9.109375" style="2"/>
    <col min="8449" max="8449" width="18.5546875" style="2" customWidth="1"/>
    <col min="8450" max="8450" width="9" style="2" customWidth="1"/>
    <col min="8451" max="8451" width="9.44140625" style="2" customWidth="1"/>
    <col min="8452" max="8452" width="11.88671875" style="2" customWidth="1"/>
    <col min="8453" max="8454" width="9.44140625" style="2" customWidth="1"/>
    <col min="8455" max="8455" width="11.88671875" style="2" customWidth="1"/>
    <col min="8456" max="8704" width="9.109375" style="2"/>
    <col min="8705" max="8705" width="18.5546875" style="2" customWidth="1"/>
    <col min="8706" max="8706" width="9" style="2" customWidth="1"/>
    <col min="8707" max="8707" width="9.44140625" style="2" customWidth="1"/>
    <col min="8708" max="8708" width="11.88671875" style="2" customWidth="1"/>
    <col min="8709" max="8710" width="9.44140625" style="2" customWidth="1"/>
    <col min="8711" max="8711" width="11.88671875" style="2" customWidth="1"/>
    <col min="8712" max="8960" width="9.109375" style="2"/>
    <col min="8961" max="8961" width="18.5546875" style="2" customWidth="1"/>
    <col min="8962" max="8962" width="9" style="2" customWidth="1"/>
    <col min="8963" max="8963" width="9.44140625" style="2" customWidth="1"/>
    <col min="8964" max="8964" width="11.88671875" style="2" customWidth="1"/>
    <col min="8965" max="8966" width="9.44140625" style="2" customWidth="1"/>
    <col min="8967" max="8967" width="11.88671875" style="2" customWidth="1"/>
    <col min="8968" max="9216" width="9.109375" style="2"/>
    <col min="9217" max="9217" width="18.5546875" style="2" customWidth="1"/>
    <col min="9218" max="9218" width="9" style="2" customWidth="1"/>
    <col min="9219" max="9219" width="9.44140625" style="2" customWidth="1"/>
    <col min="9220" max="9220" width="11.88671875" style="2" customWidth="1"/>
    <col min="9221" max="9222" width="9.44140625" style="2" customWidth="1"/>
    <col min="9223" max="9223" width="11.88671875" style="2" customWidth="1"/>
    <col min="9224" max="9472" width="9.109375" style="2"/>
    <col min="9473" max="9473" width="18.5546875" style="2" customWidth="1"/>
    <col min="9474" max="9474" width="9" style="2" customWidth="1"/>
    <col min="9475" max="9475" width="9.44140625" style="2" customWidth="1"/>
    <col min="9476" max="9476" width="11.88671875" style="2" customWidth="1"/>
    <col min="9477" max="9478" width="9.44140625" style="2" customWidth="1"/>
    <col min="9479" max="9479" width="11.88671875" style="2" customWidth="1"/>
    <col min="9480" max="9728" width="9.109375" style="2"/>
    <col min="9729" max="9729" width="18.5546875" style="2" customWidth="1"/>
    <col min="9730" max="9730" width="9" style="2" customWidth="1"/>
    <col min="9731" max="9731" width="9.44140625" style="2" customWidth="1"/>
    <col min="9732" max="9732" width="11.88671875" style="2" customWidth="1"/>
    <col min="9733" max="9734" width="9.44140625" style="2" customWidth="1"/>
    <col min="9735" max="9735" width="11.88671875" style="2" customWidth="1"/>
    <col min="9736" max="9984" width="9.109375" style="2"/>
    <col min="9985" max="9985" width="18.5546875" style="2" customWidth="1"/>
    <col min="9986" max="9986" width="9" style="2" customWidth="1"/>
    <col min="9987" max="9987" width="9.44140625" style="2" customWidth="1"/>
    <col min="9988" max="9988" width="11.88671875" style="2" customWidth="1"/>
    <col min="9989" max="9990" width="9.44140625" style="2" customWidth="1"/>
    <col min="9991" max="9991" width="11.88671875" style="2" customWidth="1"/>
    <col min="9992" max="10240" width="9.109375" style="2"/>
    <col min="10241" max="10241" width="18.5546875" style="2" customWidth="1"/>
    <col min="10242" max="10242" width="9" style="2" customWidth="1"/>
    <col min="10243" max="10243" width="9.44140625" style="2" customWidth="1"/>
    <col min="10244" max="10244" width="11.88671875" style="2" customWidth="1"/>
    <col min="10245" max="10246" width="9.44140625" style="2" customWidth="1"/>
    <col min="10247" max="10247" width="11.88671875" style="2" customWidth="1"/>
    <col min="10248" max="10496" width="9.109375" style="2"/>
    <col min="10497" max="10497" width="18.5546875" style="2" customWidth="1"/>
    <col min="10498" max="10498" width="9" style="2" customWidth="1"/>
    <col min="10499" max="10499" width="9.44140625" style="2" customWidth="1"/>
    <col min="10500" max="10500" width="11.88671875" style="2" customWidth="1"/>
    <col min="10501" max="10502" width="9.44140625" style="2" customWidth="1"/>
    <col min="10503" max="10503" width="11.88671875" style="2" customWidth="1"/>
    <col min="10504" max="10752" width="9.109375" style="2"/>
    <col min="10753" max="10753" width="18.5546875" style="2" customWidth="1"/>
    <col min="10754" max="10754" width="9" style="2" customWidth="1"/>
    <col min="10755" max="10755" width="9.44140625" style="2" customWidth="1"/>
    <col min="10756" max="10756" width="11.88671875" style="2" customWidth="1"/>
    <col min="10757" max="10758" width="9.44140625" style="2" customWidth="1"/>
    <col min="10759" max="10759" width="11.88671875" style="2" customWidth="1"/>
    <col min="10760" max="11008" width="9.109375" style="2"/>
    <col min="11009" max="11009" width="18.5546875" style="2" customWidth="1"/>
    <col min="11010" max="11010" width="9" style="2" customWidth="1"/>
    <col min="11011" max="11011" width="9.44140625" style="2" customWidth="1"/>
    <col min="11012" max="11012" width="11.88671875" style="2" customWidth="1"/>
    <col min="11013" max="11014" width="9.44140625" style="2" customWidth="1"/>
    <col min="11015" max="11015" width="11.88671875" style="2" customWidth="1"/>
    <col min="11016" max="11264" width="9.109375" style="2"/>
    <col min="11265" max="11265" width="18.5546875" style="2" customWidth="1"/>
    <col min="11266" max="11266" width="9" style="2" customWidth="1"/>
    <col min="11267" max="11267" width="9.44140625" style="2" customWidth="1"/>
    <col min="11268" max="11268" width="11.88671875" style="2" customWidth="1"/>
    <col min="11269" max="11270" width="9.44140625" style="2" customWidth="1"/>
    <col min="11271" max="11271" width="11.88671875" style="2" customWidth="1"/>
    <col min="11272" max="11520" width="9.109375" style="2"/>
    <col min="11521" max="11521" width="18.5546875" style="2" customWidth="1"/>
    <col min="11522" max="11522" width="9" style="2" customWidth="1"/>
    <col min="11523" max="11523" width="9.44140625" style="2" customWidth="1"/>
    <col min="11524" max="11524" width="11.88671875" style="2" customWidth="1"/>
    <col min="11525" max="11526" width="9.44140625" style="2" customWidth="1"/>
    <col min="11527" max="11527" width="11.88671875" style="2" customWidth="1"/>
    <col min="11528" max="11776" width="9.109375" style="2"/>
    <col min="11777" max="11777" width="18.5546875" style="2" customWidth="1"/>
    <col min="11778" max="11778" width="9" style="2" customWidth="1"/>
    <col min="11779" max="11779" width="9.44140625" style="2" customWidth="1"/>
    <col min="11780" max="11780" width="11.88671875" style="2" customWidth="1"/>
    <col min="11781" max="11782" width="9.44140625" style="2" customWidth="1"/>
    <col min="11783" max="11783" width="11.88671875" style="2" customWidth="1"/>
    <col min="11784" max="12032" width="9.109375" style="2"/>
    <col min="12033" max="12033" width="18.5546875" style="2" customWidth="1"/>
    <col min="12034" max="12034" width="9" style="2" customWidth="1"/>
    <col min="12035" max="12035" width="9.44140625" style="2" customWidth="1"/>
    <col min="12036" max="12036" width="11.88671875" style="2" customWidth="1"/>
    <col min="12037" max="12038" width="9.44140625" style="2" customWidth="1"/>
    <col min="12039" max="12039" width="11.88671875" style="2" customWidth="1"/>
    <col min="12040" max="12288" width="9.109375" style="2"/>
    <col min="12289" max="12289" width="18.5546875" style="2" customWidth="1"/>
    <col min="12290" max="12290" width="9" style="2" customWidth="1"/>
    <col min="12291" max="12291" width="9.44140625" style="2" customWidth="1"/>
    <col min="12292" max="12292" width="11.88671875" style="2" customWidth="1"/>
    <col min="12293" max="12294" width="9.44140625" style="2" customWidth="1"/>
    <col min="12295" max="12295" width="11.88671875" style="2" customWidth="1"/>
    <col min="12296" max="12544" width="9.109375" style="2"/>
    <col min="12545" max="12545" width="18.5546875" style="2" customWidth="1"/>
    <col min="12546" max="12546" width="9" style="2" customWidth="1"/>
    <col min="12547" max="12547" width="9.44140625" style="2" customWidth="1"/>
    <col min="12548" max="12548" width="11.88671875" style="2" customWidth="1"/>
    <col min="12549" max="12550" width="9.44140625" style="2" customWidth="1"/>
    <col min="12551" max="12551" width="11.88671875" style="2" customWidth="1"/>
    <col min="12552" max="12800" width="9.109375" style="2"/>
    <col min="12801" max="12801" width="18.5546875" style="2" customWidth="1"/>
    <col min="12802" max="12802" width="9" style="2" customWidth="1"/>
    <col min="12803" max="12803" width="9.44140625" style="2" customWidth="1"/>
    <col min="12804" max="12804" width="11.88671875" style="2" customWidth="1"/>
    <col min="12805" max="12806" width="9.44140625" style="2" customWidth="1"/>
    <col min="12807" max="12807" width="11.88671875" style="2" customWidth="1"/>
    <col min="12808" max="13056" width="9.109375" style="2"/>
    <col min="13057" max="13057" width="18.5546875" style="2" customWidth="1"/>
    <col min="13058" max="13058" width="9" style="2" customWidth="1"/>
    <col min="13059" max="13059" width="9.44140625" style="2" customWidth="1"/>
    <col min="13060" max="13060" width="11.88671875" style="2" customWidth="1"/>
    <col min="13061" max="13062" width="9.44140625" style="2" customWidth="1"/>
    <col min="13063" max="13063" width="11.88671875" style="2" customWidth="1"/>
    <col min="13064" max="13312" width="9.109375" style="2"/>
    <col min="13313" max="13313" width="18.5546875" style="2" customWidth="1"/>
    <col min="13314" max="13314" width="9" style="2" customWidth="1"/>
    <col min="13315" max="13315" width="9.44140625" style="2" customWidth="1"/>
    <col min="13316" max="13316" width="11.88671875" style="2" customWidth="1"/>
    <col min="13317" max="13318" width="9.44140625" style="2" customWidth="1"/>
    <col min="13319" max="13319" width="11.88671875" style="2" customWidth="1"/>
    <col min="13320" max="13568" width="9.109375" style="2"/>
    <col min="13569" max="13569" width="18.5546875" style="2" customWidth="1"/>
    <col min="13570" max="13570" width="9" style="2" customWidth="1"/>
    <col min="13571" max="13571" width="9.44140625" style="2" customWidth="1"/>
    <col min="13572" max="13572" width="11.88671875" style="2" customWidth="1"/>
    <col min="13573" max="13574" width="9.44140625" style="2" customWidth="1"/>
    <col min="13575" max="13575" width="11.88671875" style="2" customWidth="1"/>
    <col min="13576" max="13824" width="9.109375" style="2"/>
    <col min="13825" max="13825" width="18.5546875" style="2" customWidth="1"/>
    <col min="13826" max="13826" width="9" style="2" customWidth="1"/>
    <col min="13827" max="13827" width="9.44140625" style="2" customWidth="1"/>
    <col min="13828" max="13828" width="11.88671875" style="2" customWidth="1"/>
    <col min="13829" max="13830" width="9.44140625" style="2" customWidth="1"/>
    <col min="13831" max="13831" width="11.88671875" style="2" customWidth="1"/>
    <col min="13832" max="14080" width="9.109375" style="2"/>
    <col min="14081" max="14081" width="18.5546875" style="2" customWidth="1"/>
    <col min="14082" max="14082" width="9" style="2" customWidth="1"/>
    <col min="14083" max="14083" width="9.44140625" style="2" customWidth="1"/>
    <col min="14084" max="14084" width="11.88671875" style="2" customWidth="1"/>
    <col min="14085" max="14086" width="9.44140625" style="2" customWidth="1"/>
    <col min="14087" max="14087" width="11.88671875" style="2" customWidth="1"/>
    <col min="14088" max="14336" width="9.109375" style="2"/>
    <col min="14337" max="14337" width="18.5546875" style="2" customWidth="1"/>
    <col min="14338" max="14338" width="9" style="2" customWidth="1"/>
    <col min="14339" max="14339" width="9.44140625" style="2" customWidth="1"/>
    <col min="14340" max="14340" width="11.88671875" style="2" customWidth="1"/>
    <col min="14341" max="14342" width="9.44140625" style="2" customWidth="1"/>
    <col min="14343" max="14343" width="11.88671875" style="2" customWidth="1"/>
    <col min="14344" max="14592" width="9.109375" style="2"/>
    <col min="14593" max="14593" width="18.5546875" style="2" customWidth="1"/>
    <col min="14594" max="14594" width="9" style="2" customWidth="1"/>
    <col min="14595" max="14595" width="9.44140625" style="2" customWidth="1"/>
    <col min="14596" max="14596" width="11.88671875" style="2" customWidth="1"/>
    <col min="14597" max="14598" width="9.44140625" style="2" customWidth="1"/>
    <col min="14599" max="14599" width="11.88671875" style="2" customWidth="1"/>
    <col min="14600" max="14848" width="9.109375" style="2"/>
    <col min="14849" max="14849" width="18.5546875" style="2" customWidth="1"/>
    <col min="14850" max="14850" width="9" style="2" customWidth="1"/>
    <col min="14851" max="14851" width="9.44140625" style="2" customWidth="1"/>
    <col min="14852" max="14852" width="11.88671875" style="2" customWidth="1"/>
    <col min="14853" max="14854" width="9.44140625" style="2" customWidth="1"/>
    <col min="14855" max="14855" width="11.88671875" style="2" customWidth="1"/>
    <col min="14856" max="15104" width="9.109375" style="2"/>
    <col min="15105" max="15105" width="18.5546875" style="2" customWidth="1"/>
    <col min="15106" max="15106" width="9" style="2" customWidth="1"/>
    <col min="15107" max="15107" width="9.44140625" style="2" customWidth="1"/>
    <col min="15108" max="15108" width="11.88671875" style="2" customWidth="1"/>
    <col min="15109" max="15110" width="9.44140625" style="2" customWidth="1"/>
    <col min="15111" max="15111" width="11.88671875" style="2" customWidth="1"/>
    <col min="15112" max="15360" width="9.109375" style="2"/>
    <col min="15361" max="15361" width="18.5546875" style="2" customWidth="1"/>
    <col min="15362" max="15362" width="9" style="2" customWidth="1"/>
    <col min="15363" max="15363" width="9.44140625" style="2" customWidth="1"/>
    <col min="15364" max="15364" width="11.88671875" style="2" customWidth="1"/>
    <col min="15365" max="15366" width="9.44140625" style="2" customWidth="1"/>
    <col min="15367" max="15367" width="11.88671875" style="2" customWidth="1"/>
    <col min="15368" max="15616" width="9.109375" style="2"/>
    <col min="15617" max="15617" width="18.5546875" style="2" customWidth="1"/>
    <col min="15618" max="15618" width="9" style="2" customWidth="1"/>
    <col min="15619" max="15619" width="9.44140625" style="2" customWidth="1"/>
    <col min="15620" max="15620" width="11.88671875" style="2" customWidth="1"/>
    <col min="15621" max="15622" width="9.44140625" style="2" customWidth="1"/>
    <col min="15623" max="15623" width="11.88671875" style="2" customWidth="1"/>
    <col min="15624" max="15872" width="9.109375" style="2"/>
    <col min="15873" max="15873" width="18.5546875" style="2" customWidth="1"/>
    <col min="15874" max="15874" width="9" style="2" customWidth="1"/>
    <col min="15875" max="15875" width="9.44140625" style="2" customWidth="1"/>
    <col min="15876" max="15876" width="11.88671875" style="2" customWidth="1"/>
    <col min="15877" max="15878" width="9.44140625" style="2" customWidth="1"/>
    <col min="15879" max="15879" width="11.88671875" style="2" customWidth="1"/>
    <col min="15880" max="16128" width="9.109375" style="2"/>
    <col min="16129" max="16129" width="18.5546875" style="2" customWidth="1"/>
    <col min="16130" max="16130" width="9" style="2" customWidth="1"/>
    <col min="16131" max="16131" width="9.44140625" style="2" customWidth="1"/>
    <col min="16132" max="16132" width="11.88671875" style="2" customWidth="1"/>
    <col min="16133" max="16134" width="9.44140625" style="2" customWidth="1"/>
    <col min="16135" max="16135" width="11.88671875" style="2" customWidth="1"/>
    <col min="16136" max="16384" width="9.109375" style="2"/>
  </cols>
  <sheetData>
    <row r="1" spans="1:7" ht="12" x14ac:dyDescent="0.25">
      <c r="A1" s="1" t="s">
        <v>22</v>
      </c>
    </row>
    <row r="2" spans="1:7" ht="12" x14ac:dyDescent="0.25">
      <c r="A2" s="1" t="s">
        <v>49</v>
      </c>
    </row>
    <row r="3" spans="1:7" ht="7.5" customHeight="1" x14ac:dyDescent="0.25">
      <c r="A3" s="15"/>
      <c r="B3" s="16"/>
      <c r="C3" s="16"/>
      <c r="D3" s="16"/>
      <c r="E3" s="16"/>
      <c r="F3" s="16"/>
      <c r="G3" s="16"/>
    </row>
    <row r="4" spans="1:7" ht="15" customHeight="1" x14ac:dyDescent="0.2">
      <c r="A4" s="115" t="s">
        <v>0</v>
      </c>
      <c r="B4" s="116" t="s">
        <v>23</v>
      </c>
      <c r="C4" s="116"/>
      <c r="D4" s="116"/>
      <c r="E4" s="116" t="s">
        <v>24</v>
      </c>
      <c r="F4" s="116"/>
      <c r="G4" s="116"/>
    </row>
    <row r="5" spans="1:7" s="8" customFormat="1" ht="18.75" customHeight="1" x14ac:dyDescent="0.3">
      <c r="A5" s="115"/>
      <c r="B5" s="17" t="s">
        <v>1</v>
      </c>
      <c r="C5" s="17" t="s">
        <v>2</v>
      </c>
      <c r="D5" s="17" t="s">
        <v>3</v>
      </c>
      <c r="E5" s="17" t="s">
        <v>1</v>
      </c>
      <c r="F5" s="17" t="s">
        <v>2</v>
      </c>
      <c r="G5" s="17" t="s">
        <v>3</v>
      </c>
    </row>
    <row r="6" spans="1:7" s="8" customFormat="1" ht="9.75" customHeight="1" x14ac:dyDescent="0.3">
      <c r="A6" s="19"/>
      <c r="B6" s="114" t="s">
        <v>41</v>
      </c>
      <c r="C6" s="114"/>
      <c r="D6" s="114"/>
      <c r="E6" s="114"/>
      <c r="F6" s="114"/>
      <c r="G6" s="114"/>
    </row>
    <row r="7" spans="1:7" s="11" customFormat="1" ht="9.75" customHeight="1" x14ac:dyDescent="0.2">
      <c r="A7" s="10" t="s">
        <v>9</v>
      </c>
      <c r="B7" s="10">
        <v>1101.954</v>
      </c>
      <c r="C7" s="10">
        <v>894.38099999999997</v>
      </c>
      <c r="D7" s="10">
        <v>1996.335</v>
      </c>
      <c r="E7" s="21">
        <v>76.556702000000001</v>
      </c>
      <c r="F7" s="21">
        <v>62.657960000000003</v>
      </c>
      <c r="G7" s="21">
        <v>69.581333999999998</v>
      </c>
    </row>
    <row r="8" spans="1:7" s="11" customFormat="1" ht="9.75" customHeight="1" x14ac:dyDescent="0.2">
      <c r="A8" s="12" t="s">
        <v>10</v>
      </c>
      <c r="B8" s="11">
        <v>72.745000000000005</v>
      </c>
      <c r="C8" s="11">
        <v>54.604999999999997</v>
      </c>
      <c r="D8" s="11">
        <v>127.35</v>
      </c>
      <c r="E8" s="25">
        <v>77.373092</v>
      </c>
      <c r="F8" s="25">
        <v>60.823014999999998</v>
      </c>
      <c r="G8" s="25">
        <v>69.173541</v>
      </c>
    </row>
    <row r="9" spans="1:7" s="11" customFormat="1" ht="9.75" customHeight="1" x14ac:dyDescent="0.2">
      <c r="A9" s="12" t="s">
        <v>11</v>
      </c>
      <c r="B9" s="11">
        <v>115.30200000000001</v>
      </c>
      <c r="C9" s="11">
        <v>92.236000000000004</v>
      </c>
      <c r="D9" s="11">
        <v>207.53800000000001</v>
      </c>
      <c r="E9" s="25">
        <v>76.881131999999994</v>
      </c>
      <c r="F9" s="25">
        <v>63.560546000000002</v>
      </c>
      <c r="G9" s="25">
        <v>70.212121999999994</v>
      </c>
    </row>
    <row r="10" spans="1:7" s="11" customFormat="1" ht="9.75" customHeight="1" x14ac:dyDescent="0.2">
      <c r="A10" s="12" t="s">
        <v>12</v>
      </c>
      <c r="B10" s="11">
        <v>134.887</v>
      </c>
      <c r="C10" s="11">
        <v>103.68899999999999</v>
      </c>
      <c r="D10" s="11">
        <v>238.57499999999999</v>
      </c>
      <c r="E10" s="25">
        <v>77.345173000000003</v>
      </c>
      <c r="F10" s="25">
        <v>61.077254000000003</v>
      </c>
      <c r="G10" s="25">
        <v>69.266424999999998</v>
      </c>
    </row>
    <row r="11" spans="1:7" s="11" customFormat="1" ht="9.75" customHeight="1" x14ac:dyDescent="0.2">
      <c r="A11" s="12" t="s">
        <v>13</v>
      </c>
      <c r="B11" s="11">
        <v>177.21100000000001</v>
      </c>
      <c r="C11" s="11">
        <v>138.47499999999999</v>
      </c>
      <c r="D11" s="11">
        <v>315.68599999999998</v>
      </c>
      <c r="E11" s="25">
        <v>76.980546000000004</v>
      </c>
      <c r="F11" s="25">
        <v>61.023547999999998</v>
      </c>
      <c r="G11" s="25">
        <v>69.014365999999995</v>
      </c>
    </row>
    <row r="12" spans="1:7" s="11" customFormat="1" ht="9.75" customHeight="1" x14ac:dyDescent="0.2">
      <c r="A12" s="12" t="s">
        <v>14</v>
      </c>
      <c r="B12" s="11">
        <v>248.08799999999999</v>
      </c>
      <c r="C12" s="11">
        <v>218.63800000000001</v>
      </c>
      <c r="D12" s="11">
        <v>466.726</v>
      </c>
      <c r="E12" s="25">
        <v>77.715393000000006</v>
      </c>
      <c r="F12" s="25">
        <v>67.473821000000001</v>
      </c>
      <c r="G12" s="25">
        <v>72.535051999999993</v>
      </c>
    </row>
    <row r="13" spans="1:7" s="11" customFormat="1" ht="9.75" customHeight="1" x14ac:dyDescent="0.2">
      <c r="A13" s="12" t="s">
        <v>15</v>
      </c>
      <c r="B13" s="11">
        <v>80.421000000000006</v>
      </c>
      <c r="C13" s="11">
        <v>64.034999999999997</v>
      </c>
      <c r="D13" s="11">
        <v>144.45699999999999</v>
      </c>
      <c r="E13" s="25">
        <v>73.756124</v>
      </c>
      <c r="F13" s="25">
        <v>59.566958</v>
      </c>
      <c r="G13" s="25">
        <v>66.611440999999999</v>
      </c>
    </row>
    <row r="14" spans="1:7" s="11" customFormat="1" ht="9.75" customHeight="1" x14ac:dyDescent="0.2">
      <c r="A14" s="12" t="s">
        <v>16</v>
      </c>
      <c r="B14" s="11">
        <v>94.873000000000005</v>
      </c>
      <c r="C14" s="11">
        <v>75.599000000000004</v>
      </c>
      <c r="D14" s="11">
        <v>170.47200000000001</v>
      </c>
      <c r="E14" s="25">
        <v>75.009769000000006</v>
      </c>
      <c r="F14" s="25">
        <v>61.309859000000003</v>
      </c>
      <c r="G14" s="25">
        <v>68.147671000000003</v>
      </c>
    </row>
    <row r="15" spans="1:7" s="11" customFormat="1" ht="9.75" customHeight="1" x14ac:dyDescent="0.2">
      <c r="A15" s="12" t="s">
        <v>17</v>
      </c>
      <c r="B15" s="11">
        <v>97.349000000000004</v>
      </c>
      <c r="C15" s="11">
        <v>77.396000000000001</v>
      </c>
      <c r="D15" s="11">
        <v>174.74600000000001</v>
      </c>
      <c r="E15" s="25">
        <v>75.902411000000001</v>
      </c>
      <c r="F15" s="25">
        <v>60.428254000000003</v>
      </c>
      <c r="G15" s="25">
        <v>68.110872000000001</v>
      </c>
    </row>
    <row r="16" spans="1:7" s="11" customFormat="1" ht="9.75" customHeight="1" x14ac:dyDescent="0.2">
      <c r="A16" s="14" t="s">
        <v>18</v>
      </c>
      <c r="B16" s="13">
        <v>81.076999999999998</v>
      </c>
      <c r="C16" s="13">
        <v>69.707999999999998</v>
      </c>
      <c r="D16" s="13">
        <v>150.785</v>
      </c>
      <c r="E16" s="28">
        <v>75.108913999999999</v>
      </c>
      <c r="F16" s="28">
        <v>61.611476000000003</v>
      </c>
      <c r="G16" s="28">
        <v>68.244074999999995</v>
      </c>
    </row>
    <row r="17" spans="1:7" ht="9.75" customHeight="1" x14ac:dyDescent="0.2">
      <c r="A17" s="19"/>
      <c r="B17" s="114" t="s">
        <v>42</v>
      </c>
      <c r="C17" s="114"/>
      <c r="D17" s="114"/>
      <c r="E17" s="114"/>
      <c r="F17" s="114"/>
      <c r="G17" s="114"/>
    </row>
    <row r="18" spans="1:7" ht="9.75" customHeight="1" x14ac:dyDescent="0.2">
      <c r="A18" s="10" t="s">
        <v>9</v>
      </c>
      <c r="B18" s="10">
        <v>1110.597</v>
      </c>
      <c r="C18" s="10">
        <v>915.41499999999996</v>
      </c>
      <c r="D18" s="10">
        <v>2026.0119999999999</v>
      </c>
      <c r="E18" s="21">
        <v>76.637319000000005</v>
      </c>
      <c r="F18" s="21">
        <v>64.137007999999994</v>
      </c>
      <c r="G18" s="21">
        <v>70.373031999999995</v>
      </c>
    </row>
    <row r="19" spans="1:7" ht="9.75" customHeight="1" x14ac:dyDescent="0.2">
      <c r="A19" s="12" t="s">
        <v>10</v>
      </c>
      <c r="B19" s="11">
        <v>71.629000000000005</v>
      </c>
      <c r="C19" s="11">
        <v>56.162999999999997</v>
      </c>
      <c r="D19" s="11">
        <v>127.792</v>
      </c>
      <c r="E19" s="25">
        <v>76.699230999999997</v>
      </c>
      <c r="F19" s="25">
        <v>62.652666000000004</v>
      </c>
      <c r="G19" s="25">
        <v>69.750129000000001</v>
      </c>
    </row>
    <row r="20" spans="1:7" ht="9.75" customHeight="1" x14ac:dyDescent="0.2">
      <c r="A20" s="12" t="s">
        <v>11</v>
      </c>
      <c r="B20" s="11">
        <v>112.459</v>
      </c>
      <c r="C20" s="11">
        <v>89.784999999999997</v>
      </c>
      <c r="D20" s="11">
        <v>202.245</v>
      </c>
      <c r="E20" s="25">
        <v>75.345286999999999</v>
      </c>
      <c r="F20" s="25">
        <v>61.743630000000003</v>
      </c>
      <c r="G20" s="25">
        <v>68.543272000000002</v>
      </c>
    </row>
    <row r="21" spans="1:7" ht="9.75" customHeight="1" x14ac:dyDescent="0.2">
      <c r="A21" s="12" t="s">
        <v>12</v>
      </c>
      <c r="B21" s="11">
        <v>136.51499999999999</v>
      </c>
      <c r="C21" s="11">
        <v>108.78</v>
      </c>
      <c r="D21" s="11">
        <v>245.29499999999999</v>
      </c>
      <c r="E21" s="25">
        <v>77.388357999999997</v>
      </c>
      <c r="F21" s="25">
        <v>62.949795999999999</v>
      </c>
      <c r="G21" s="25">
        <v>70.232220999999996</v>
      </c>
    </row>
    <row r="22" spans="1:7" ht="9.75" customHeight="1" x14ac:dyDescent="0.2">
      <c r="A22" s="12" t="s">
        <v>13</v>
      </c>
      <c r="B22" s="11">
        <v>176.33600000000001</v>
      </c>
      <c r="C22" s="11">
        <v>143.33500000000001</v>
      </c>
      <c r="D22" s="11">
        <v>319.67099999999999</v>
      </c>
      <c r="E22" s="25">
        <v>76.077281999999997</v>
      </c>
      <c r="F22" s="25">
        <v>63.692298000000001</v>
      </c>
      <c r="G22" s="25">
        <v>69.909394000000006</v>
      </c>
    </row>
    <row r="23" spans="1:7" ht="9.75" customHeight="1" x14ac:dyDescent="0.2">
      <c r="A23" s="12" t="s">
        <v>14</v>
      </c>
      <c r="B23" s="11">
        <v>254.679</v>
      </c>
      <c r="C23" s="11">
        <v>223.60400000000001</v>
      </c>
      <c r="D23" s="11">
        <v>478.28300000000002</v>
      </c>
      <c r="E23" s="25">
        <v>77.839877000000001</v>
      </c>
      <c r="F23" s="25">
        <v>68.226291000000003</v>
      </c>
      <c r="G23" s="25">
        <v>72.983219000000005</v>
      </c>
    </row>
    <row r="24" spans="1:7" ht="9.75" customHeight="1" x14ac:dyDescent="0.2">
      <c r="A24" s="12" t="s">
        <v>15</v>
      </c>
      <c r="B24" s="11">
        <v>82.792000000000002</v>
      </c>
      <c r="C24" s="11">
        <v>65.858000000000004</v>
      </c>
      <c r="D24" s="11">
        <v>148.65</v>
      </c>
      <c r="E24" s="25">
        <v>75.827358000000004</v>
      </c>
      <c r="F24" s="25">
        <v>61.839061000000001</v>
      </c>
      <c r="G24" s="25">
        <v>68.788860999999997</v>
      </c>
    </row>
    <row r="25" spans="1:7" ht="9.75" customHeight="1" x14ac:dyDescent="0.2">
      <c r="A25" s="12" t="s">
        <v>16</v>
      </c>
      <c r="B25" s="11">
        <v>95.950999999999993</v>
      </c>
      <c r="C25" s="11">
        <v>78.900999999999996</v>
      </c>
      <c r="D25" s="11">
        <v>174.852</v>
      </c>
      <c r="E25" s="25">
        <v>76.810495000000003</v>
      </c>
      <c r="F25" s="25">
        <v>64.514419000000004</v>
      </c>
      <c r="G25" s="25">
        <v>70.651379000000006</v>
      </c>
    </row>
    <row r="26" spans="1:7" ht="9.75" customHeight="1" x14ac:dyDescent="0.2">
      <c r="A26" s="12" t="s">
        <v>17</v>
      </c>
      <c r="B26" s="11">
        <v>98.18</v>
      </c>
      <c r="C26" s="11">
        <v>83.796999999999997</v>
      </c>
      <c r="D26" s="11">
        <v>181.977</v>
      </c>
      <c r="E26" s="25">
        <v>76.895922999999996</v>
      </c>
      <c r="F26" s="25">
        <v>65.873062000000004</v>
      </c>
      <c r="G26" s="25">
        <v>71.355637999999999</v>
      </c>
    </row>
    <row r="27" spans="1:7" ht="9.75" customHeight="1" x14ac:dyDescent="0.2">
      <c r="A27" s="14" t="s">
        <v>18</v>
      </c>
      <c r="B27" s="13">
        <v>82.055999999999997</v>
      </c>
      <c r="C27" s="13">
        <v>65.191000000000003</v>
      </c>
      <c r="D27" s="13">
        <v>147.24700000000001</v>
      </c>
      <c r="E27" s="28">
        <v>75.015832000000003</v>
      </c>
      <c r="F27" s="28">
        <v>58.962308</v>
      </c>
      <c r="G27" s="28">
        <v>66.867352999999994</v>
      </c>
    </row>
    <row r="28" spans="1:7" ht="9.75" customHeight="1" x14ac:dyDescent="0.2">
      <c r="A28" s="19"/>
      <c r="B28" s="114" t="s">
        <v>43</v>
      </c>
      <c r="C28" s="114"/>
      <c r="D28" s="114"/>
      <c r="E28" s="114"/>
      <c r="F28" s="114"/>
      <c r="G28" s="114"/>
    </row>
    <row r="29" spans="1:7" ht="9.75" customHeight="1" x14ac:dyDescent="0.2">
      <c r="A29" s="10" t="s">
        <v>9</v>
      </c>
      <c r="B29" s="10">
        <v>1087.3910000000001</v>
      </c>
      <c r="C29" s="10">
        <v>878.84699999999998</v>
      </c>
      <c r="D29" s="10">
        <v>1966.2370000000001</v>
      </c>
      <c r="E29" s="21">
        <v>74.868557999999993</v>
      </c>
      <c r="F29" s="21">
        <v>61.521414999999998</v>
      </c>
      <c r="G29" s="21">
        <v>68.184957999999995</v>
      </c>
    </row>
    <row r="30" spans="1:7" ht="9.75" customHeight="1" x14ac:dyDescent="0.2">
      <c r="A30" s="12" t="s">
        <v>10</v>
      </c>
      <c r="B30" s="11">
        <v>72.022000000000006</v>
      </c>
      <c r="C30" s="11">
        <v>53.343000000000004</v>
      </c>
      <c r="D30" s="11">
        <v>125.36499999999999</v>
      </c>
      <c r="E30" s="25">
        <v>77.243609000000006</v>
      </c>
      <c r="F30" s="25">
        <v>59.129275</v>
      </c>
      <c r="G30" s="25">
        <v>68.285533999999998</v>
      </c>
    </row>
    <row r="31" spans="1:7" ht="9.75" customHeight="1" x14ac:dyDescent="0.2">
      <c r="A31" s="12" t="s">
        <v>11</v>
      </c>
      <c r="B31" s="11">
        <v>111.16500000000001</v>
      </c>
      <c r="C31" s="11">
        <v>87.876000000000005</v>
      </c>
      <c r="D31" s="11">
        <v>199.042</v>
      </c>
      <c r="E31" s="25">
        <v>73.581063999999998</v>
      </c>
      <c r="F31" s="25">
        <v>60.574706999999997</v>
      </c>
      <c r="G31" s="25">
        <v>67.084160999999995</v>
      </c>
    </row>
    <row r="32" spans="1:7" ht="9.75" customHeight="1" x14ac:dyDescent="0.2">
      <c r="A32" s="12" t="s">
        <v>12</v>
      </c>
      <c r="B32" s="11">
        <v>131.208</v>
      </c>
      <c r="C32" s="11">
        <v>105.01900000000001</v>
      </c>
      <c r="D32" s="11">
        <v>236.227</v>
      </c>
      <c r="E32" s="25">
        <v>74.096192000000002</v>
      </c>
      <c r="F32" s="25">
        <v>61.328811999999999</v>
      </c>
      <c r="G32" s="25">
        <v>67.773551999999995</v>
      </c>
    </row>
    <row r="33" spans="1:7" ht="9.75" customHeight="1" x14ac:dyDescent="0.2">
      <c r="A33" s="12" t="s">
        <v>13</v>
      </c>
      <c r="B33" s="11">
        <v>175.62700000000001</v>
      </c>
      <c r="C33" s="11">
        <v>137.71799999999999</v>
      </c>
      <c r="D33" s="11">
        <v>313.34500000000003</v>
      </c>
      <c r="E33" s="25">
        <v>75.368792999999997</v>
      </c>
      <c r="F33" s="25">
        <v>61.141106000000001</v>
      </c>
      <c r="G33" s="25">
        <v>68.288621000000006</v>
      </c>
    </row>
    <row r="34" spans="1:7" ht="9.75" customHeight="1" x14ac:dyDescent="0.2">
      <c r="A34" s="12" t="s">
        <v>14</v>
      </c>
      <c r="B34" s="11">
        <v>247.5</v>
      </c>
      <c r="C34" s="11">
        <v>216.262</v>
      </c>
      <c r="D34" s="11">
        <v>463.762</v>
      </c>
      <c r="E34" s="25">
        <v>75.236152000000004</v>
      </c>
      <c r="F34" s="25">
        <v>65.191045000000003</v>
      </c>
      <c r="G34" s="25">
        <v>70.166811999999993</v>
      </c>
    </row>
    <row r="35" spans="1:7" ht="9.75" customHeight="1" x14ac:dyDescent="0.2">
      <c r="A35" s="12" t="s">
        <v>15</v>
      </c>
      <c r="B35" s="11">
        <v>81.022000000000006</v>
      </c>
      <c r="C35" s="11">
        <v>65.602000000000004</v>
      </c>
      <c r="D35" s="11">
        <v>146.624</v>
      </c>
      <c r="E35" s="25">
        <v>74.677961999999994</v>
      </c>
      <c r="F35" s="25">
        <v>62.103406</v>
      </c>
      <c r="G35" s="25">
        <v>68.363167000000004</v>
      </c>
    </row>
    <row r="36" spans="1:7" ht="9.75" customHeight="1" x14ac:dyDescent="0.2">
      <c r="A36" s="12" t="s">
        <v>16</v>
      </c>
      <c r="B36" s="11">
        <v>91.932000000000002</v>
      </c>
      <c r="C36" s="11">
        <v>73.736000000000004</v>
      </c>
      <c r="D36" s="11">
        <v>165.66900000000001</v>
      </c>
      <c r="E36" s="25">
        <v>73.933183999999997</v>
      </c>
      <c r="F36" s="25">
        <v>60.413513999999999</v>
      </c>
      <c r="G36" s="25">
        <v>67.158940999999999</v>
      </c>
    </row>
    <row r="37" spans="1:7" ht="9.75" customHeight="1" x14ac:dyDescent="0.2">
      <c r="A37" s="12" t="s">
        <v>17</v>
      </c>
      <c r="B37" s="11">
        <v>99.153000000000006</v>
      </c>
      <c r="C37" s="11">
        <v>78.188999999999993</v>
      </c>
      <c r="D37" s="11">
        <v>177.34200000000001</v>
      </c>
      <c r="E37" s="25">
        <v>78.018750999999995</v>
      </c>
      <c r="F37" s="25">
        <v>61.585408999999999</v>
      </c>
      <c r="G37" s="25">
        <v>69.765106000000003</v>
      </c>
    </row>
    <row r="38" spans="1:7" ht="9.75" customHeight="1" x14ac:dyDescent="0.2">
      <c r="A38" s="14" t="s">
        <v>18</v>
      </c>
      <c r="B38" s="13">
        <v>77.762</v>
      </c>
      <c r="C38" s="13">
        <v>61.100999999999999</v>
      </c>
      <c r="D38" s="13">
        <v>138.863</v>
      </c>
      <c r="E38" s="28">
        <v>71.253292000000002</v>
      </c>
      <c r="F38" s="28">
        <v>55.454293</v>
      </c>
      <c r="G38" s="28">
        <v>63.232028</v>
      </c>
    </row>
    <row r="39" spans="1:7" ht="9.75" customHeight="1" x14ac:dyDescent="0.2">
      <c r="A39" s="19"/>
      <c r="B39" s="114" t="s">
        <v>44</v>
      </c>
      <c r="C39" s="114"/>
      <c r="D39" s="114"/>
      <c r="E39" s="114"/>
      <c r="F39" s="114"/>
      <c r="G39" s="114"/>
    </row>
    <row r="40" spans="1:7" ht="9.75" customHeight="1" x14ac:dyDescent="0.2">
      <c r="A40" s="10" t="s">
        <v>9</v>
      </c>
      <c r="B40" s="10">
        <v>1097.5039999999999</v>
      </c>
      <c r="C40" s="10">
        <v>880.93899999999996</v>
      </c>
      <c r="D40" s="10">
        <v>1978.442</v>
      </c>
      <c r="E40" s="21">
        <v>75.334104999999994</v>
      </c>
      <c r="F40" s="21">
        <v>61.612915999999998</v>
      </c>
      <c r="G40" s="21">
        <v>68.471727999999999</v>
      </c>
    </row>
    <row r="41" spans="1:7" ht="9.75" customHeight="1" x14ac:dyDescent="0.2">
      <c r="A41" s="12" t="s">
        <v>10</v>
      </c>
      <c r="B41" s="11">
        <v>70.738</v>
      </c>
      <c r="C41" s="11">
        <v>53.343000000000004</v>
      </c>
      <c r="D41" s="11">
        <v>124.081</v>
      </c>
      <c r="E41" s="25">
        <v>75.890769000000006</v>
      </c>
      <c r="F41" s="25">
        <v>60.019247</v>
      </c>
      <c r="G41" s="25">
        <v>68.047956999999997</v>
      </c>
    </row>
    <row r="42" spans="1:7" ht="9.75" customHeight="1" x14ac:dyDescent="0.2">
      <c r="A42" s="12" t="s">
        <v>11</v>
      </c>
      <c r="B42" s="11">
        <v>113.629</v>
      </c>
      <c r="C42" s="11">
        <v>89.254999999999995</v>
      </c>
      <c r="D42" s="11">
        <v>202.88399999999999</v>
      </c>
      <c r="E42" s="25">
        <v>75.799649000000002</v>
      </c>
      <c r="F42" s="25">
        <v>61.326345000000003</v>
      </c>
      <c r="G42" s="25">
        <v>68.579553000000004</v>
      </c>
    </row>
    <row r="43" spans="1:7" ht="9.75" customHeight="1" x14ac:dyDescent="0.2">
      <c r="A43" s="12" t="s">
        <v>12</v>
      </c>
      <c r="B43" s="11">
        <v>133.095</v>
      </c>
      <c r="C43" s="11">
        <v>105.78100000000001</v>
      </c>
      <c r="D43" s="11">
        <v>238.876</v>
      </c>
      <c r="E43" s="25">
        <v>73.741273000000007</v>
      </c>
      <c r="F43" s="25">
        <v>61.673955999999997</v>
      </c>
      <c r="G43" s="25">
        <v>67.772120999999999</v>
      </c>
    </row>
    <row r="44" spans="1:7" ht="9.75" customHeight="1" x14ac:dyDescent="0.2">
      <c r="A44" s="12" t="s">
        <v>13</v>
      </c>
      <c r="B44" s="11">
        <v>176.83799999999999</v>
      </c>
      <c r="C44" s="11">
        <v>134.87200000000001</v>
      </c>
      <c r="D44" s="11">
        <v>311.70999999999998</v>
      </c>
      <c r="E44" s="25">
        <v>75.557419999999993</v>
      </c>
      <c r="F44" s="25">
        <v>59.725186000000001</v>
      </c>
      <c r="G44" s="25">
        <v>67.687529999999995</v>
      </c>
    </row>
    <row r="45" spans="1:7" ht="9.75" customHeight="1" x14ac:dyDescent="0.2">
      <c r="A45" s="12" t="s">
        <v>14</v>
      </c>
      <c r="B45" s="11">
        <v>250.648</v>
      </c>
      <c r="C45" s="11">
        <v>213.57900000000001</v>
      </c>
      <c r="D45" s="11">
        <v>464.226</v>
      </c>
      <c r="E45" s="25">
        <v>75.693327999999994</v>
      </c>
      <c r="F45" s="25">
        <v>64.146777</v>
      </c>
      <c r="G45" s="25">
        <v>69.873022000000006</v>
      </c>
    </row>
    <row r="46" spans="1:7" ht="9.75" customHeight="1" x14ac:dyDescent="0.2">
      <c r="A46" s="12" t="s">
        <v>15</v>
      </c>
      <c r="B46" s="11">
        <v>80.885000000000005</v>
      </c>
      <c r="C46" s="11">
        <v>65.98</v>
      </c>
      <c r="D46" s="11">
        <v>146.86600000000001</v>
      </c>
      <c r="E46" s="25">
        <v>75.787676000000005</v>
      </c>
      <c r="F46" s="25">
        <v>62.662179000000002</v>
      </c>
      <c r="G46" s="25">
        <v>69.206823999999997</v>
      </c>
    </row>
    <row r="47" spans="1:7" ht="9.75" customHeight="1" x14ac:dyDescent="0.2">
      <c r="A47" s="12" t="s">
        <v>16</v>
      </c>
      <c r="B47" s="11">
        <v>95.537000000000006</v>
      </c>
      <c r="C47" s="11">
        <v>76.146000000000001</v>
      </c>
      <c r="D47" s="11">
        <v>171.68299999999999</v>
      </c>
      <c r="E47" s="25">
        <v>76.519171</v>
      </c>
      <c r="F47" s="25">
        <v>62.239780000000003</v>
      </c>
      <c r="G47" s="25">
        <v>69.376227999999998</v>
      </c>
    </row>
    <row r="48" spans="1:7" ht="9.75" customHeight="1" x14ac:dyDescent="0.2">
      <c r="A48" s="12" t="s">
        <v>17</v>
      </c>
      <c r="B48" s="11">
        <v>97.546999999999997</v>
      </c>
      <c r="C48" s="11">
        <v>75.611999999999995</v>
      </c>
      <c r="D48" s="11">
        <v>173.15899999999999</v>
      </c>
      <c r="E48" s="25">
        <v>76.165432999999993</v>
      </c>
      <c r="F48" s="25">
        <v>60.358120999999997</v>
      </c>
      <c r="G48" s="25">
        <v>68.239451000000003</v>
      </c>
    </row>
    <row r="49" spans="1:7" ht="9.75" customHeight="1" x14ac:dyDescent="0.2">
      <c r="A49" s="14" t="s">
        <v>18</v>
      </c>
      <c r="B49" s="13">
        <v>78.587000000000003</v>
      </c>
      <c r="C49" s="13">
        <v>66.37</v>
      </c>
      <c r="D49" s="13">
        <v>144.958</v>
      </c>
      <c r="E49" s="28">
        <v>72.482919999999993</v>
      </c>
      <c r="F49" s="28">
        <v>59.220435999999999</v>
      </c>
      <c r="G49" s="28">
        <v>65.756048000000007</v>
      </c>
    </row>
    <row r="50" spans="1:7" ht="9.75" customHeight="1" x14ac:dyDescent="0.2">
      <c r="A50" s="19"/>
      <c r="B50" s="114" t="s">
        <v>45</v>
      </c>
      <c r="C50" s="114"/>
      <c r="D50" s="114"/>
      <c r="E50" s="114"/>
      <c r="F50" s="114"/>
      <c r="G50" s="114"/>
    </row>
    <row r="51" spans="1:7" ht="9.75" customHeight="1" x14ac:dyDescent="0.2">
      <c r="A51" s="10" t="s">
        <v>9</v>
      </c>
      <c r="B51" s="10">
        <v>1103.1400000000001</v>
      </c>
      <c r="C51" s="10">
        <v>898.13199999999995</v>
      </c>
      <c r="D51" s="10">
        <v>2001.2719999999999</v>
      </c>
      <c r="E51" s="21">
        <v>76.007812000000001</v>
      </c>
      <c r="F51" s="21">
        <v>63.391564000000002</v>
      </c>
      <c r="G51" s="21">
        <v>69.715011000000004</v>
      </c>
    </row>
    <row r="52" spans="1:7" ht="9.75" customHeight="1" x14ac:dyDescent="0.2">
      <c r="A52" s="12" t="s">
        <v>10</v>
      </c>
      <c r="B52" s="11">
        <v>72.161000000000001</v>
      </c>
      <c r="C52" s="11">
        <v>53.103999999999999</v>
      </c>
      <c r="D52" s="11">
        <v>125.265</v>
      </c>
      <c r="E52" s="25">
        <v>77.619039000000001</v>
      </c>
      <c r="F52" s="25">
        <v>59.769905999999999</v>
      </c>
      <c r="G52" s="25">
        <v>68.817413000000002</v>
      </c>
    </row>
    <row r="53" spans="1:7" ht="9.75" customHeight="1" x14ac:dyDescent="0.2">
      <c r="A53" s="12" t="s">
        <v>11</v>
      </c>
      <c r="B53" s="11">
        <v>116.97499999999999</v>
      </c>
      <c r="C53" s="11">
        <v>91.325000000000003</v>
      </c>
      <c r="D53" s="11">
        <v>208.3</v>
      </c>
      <c r="E53" s="25">
        <v>78.807725000000005</v>
      </c>
      <c r="F53" s="25">
        <v>63.225766999999998</v>
      </c>
      <c r="G53" s="25">
        <v>71.061863000000002</v>
      </c>
    </row>
    <row r="54" spans="1:7" ht="9.75" customHeight="1" x14ac:dyDescent="0.2">
      <c r="A54" s="12" t="s">
        <v>12</v>
      </c>
      <c r="B54" s="11">
        <v>130.136</v>
      </c>
      <c r="C54" s="11">
        <v>105.27800000000001</v>
      </c>
      <c r="D54" s="11">
        <v>235.41399999999999</v>
      </c>
      <c r="E54" s="25">
        <v>73.028758999999994</v>
      </c>
      <c r="F54" s="25">
        <v>61.884996000000001</v>
      </c>
      <c r="G54" s="25">
        <v>67.529356000000007</v>
      </c>
    </row>
    <row r="55" spans="1:7" ht="9.75" customHeight="1" x14ac:dyDescent="0.2">
      <c r="A55" s="12" t="s">
        <v>13</v>
      </c>
      <c r="B55" s="11">
        <v>179.08699999999999</v>
      </c>
      <c r="C55" s="11">
        <v>146.97300000000001</v>
      </c>
      <c r="D55" s="11">
        <v>326.05900000000003</v>
      </c>
      <c r="E55" s="25">
        <v>76.049111999999994</v>
      </c>
      <c r="F55" s="25">
        <v>65.878957999999997</v>
      </c>
      <c r="G55" s="25">
        <v>71.011677000000006</v>
      </c>
    </row>
    <row r="56" spans="1:7" ht="9.75" customHeight="1" x14ac:dyDescent="0.2">
      <c r="A56" s="12" t="s">
        <v>14</v>
      </c>
      <c r="B56" s="11">
        <v>250.66</v>
      </c>
      <c r="C56" s="11">
        <v>217.90799999999999</v>
      </c>
      <c r="D56" s="11">
        <v>468.56799999999998</v>
      </c>
      <c r="E56" s="25">
        <v>76.709378000000001</v>
      </c>
      <c r="F56" s="25">
        <v>66.542546000000002</v>
      </c>
      <c r="G56" s="25">
        <v>71.596125000000001</v>
      </c>
    </row>
    <row r="57" spans="1:7" ht="9.75" customHeight="1" x14ac:dyDescent="0.2">
      <c r="A57" s="12" t="s">
        <v>15</v>
      </c>
      <c r="B57" s="11">
        <v>79.716999999999999</v>
      </c>
      <c r="C57" s="11">
        <v>63.694000000000003</v>
      </c>
      <c r="D57" s="11">
        <v>143.41200000000001</v>
      </c>
      <c r="E57" s="25">
        <v>73.708472</v>
      </c>
      <c r="F57" s="25">
        <v>60.311540000000001</v>
      </c>
      <c r="G57" s="25">
        <v>67.011689000000004</v>
      </c>
    </row>
    <row r="58" spans="1:7" ht="9.75" customHeight="1" x14ac:dyDescent="0.2">
      <c r="A58" s="12" t="s">
        <v>16</v>
      </c>
      <c r="B58" s="11">
        <v>96.120999999999995</v>
      </c>
      <c r="C58" s="11">
        <v>76.323999999999998</v>
      </c>
      <c r="D58" s="11">
        <v>172.44499999999999</v>
      </c>
      <c r="E58" s="25">
        <v>77.169301000000004</v>
      </c>
      <c r="F58" s="25">
        <v>63.149346999999999</v>
      </c>
      <c r="G58" s="25">
        <v>70.183414999999997</v>
      </c>
    </row>
    <row r="59" spans="1:7" ht="9.75" customHeight="1" x14ac:dyDescent="0.2">
      <c r="A59" s="12" t="s">
        <v>17</v>
      </c>
      <c r="B59" s="11">
        <v>98.97</v>
      </c>
      <c r="C59" s="11">
        <v>78.087999999999994</v>
      </c>
      <c r="D59" s="11">
        <v>177.05799999999999</v>
      </c>
      <c r="E59" s="25">
        <v>77.430437999999995</v>
      </c>
      <c r="F59" s="25">
        <v>63.141072999999999</v>
      </c>
      <c r="G59" s="25">
        <v>70.282899</v>
      </c>
    </row>
    <row r="60" spans="1:7" ht="9.75" customHeight="1" x14ac:dyDescent="0.2">
      <c r="A60" s="14" t="s">
        <v>18</v>
      </c>
      <c r="B60" s="13">
        <v>79.311999999999998</v>
      </c>
      <c r="C60" s="13">
        <v>65.438999999999993</v>
      </c>
      <c r="D60" s="13">
        <v>144.75200000000001</v>
      </c>
      <c r="E60" s="28">
        <v>72.713723000000002</v>
      </c>
      <c r="F60" s="28">
        <v>57.919172000000003</v>
      </c>
      <c r="G60" s="28">
        <v>65.216410999999994</v>
      </c>
    </row>
    <row r="61" spans="1:7" ht="9.75" customHeight="1" x14ac:dyDescent="0.2">
      <c r="A61" s="19"/>
      <c r="B61" s="114" t="s">
        <v>46</v>
      </c>
      <c r="C61" s="114"/>
      <c r="D61" s="114"/>
      <c r="E61" s="114"/>
      <c r="F61" s="114"/>
      <c r="G61" s="114"/>
    </row>
    <row r="62" spans="1:7" ht="9.75" customHeight="1" x14ac:dyDescent="0.2">
      <c r="A62" s="10" t="s">
        <v>9</v>
      </c>
      <c r="B62" s="10">
        <v>1115.0219999999999</v>
      </c>
      <c r="C62" s="10">
        <v>908.12800000000004</v>
      </c>
      <c r="D62" s="10">
        <v>2023.15</v>
      </c>
      <c r="E62" s="21">
        <v>76.810916000000006</v>
      </c>
      <c r="F62" s="21">
        <v>64.404503000000005</v>
      </c>
      <c r="G62" s="21">
        <v>70.633769999999998</v>
      </c>
    </row>
    <row r="63" spans="1:7" ht="9.75" customHeight="1" x14ac:dyDescent="0.2">
      <c r="A63" s="12" t="s">
        <v>10</v>
      </c>
      <c r="B63" s="11">
        <v>73.686999999999998</v>
      </c>
      <c r="C63" s="11">
        <v>55.908000000000001</v>
      </c>
      <c r="D63" s="11">
        <v>129.595</v>
      </c>
      <c r="E63" s="25">
        <v>78.391621000000001</v>
      </c>
      <c r="F63" s="25">
        <v>62.553086999999998</v>
      </c>
      <c r="G63" s="25">
        <v>70.587126999999995</v>
      </c>
    </row>
    <row r="64" spans="1:7" ht="9.75" customHeight="1" x14ac:dyDescent="0.2">
      <c r="A64" s="12" t="s">
        <v>11</v>
      </c>
      <c r="B64" s="11">
        <v>120.752</v>
      </c>
      <c r="C64" s="11">
        <v>90.930999999999997</v>
      </c>
      <c r="D64" s="11">
        <v>211.68299999999999</v>
      </c>
      <c r="E64" s="25">
        <v>80.484369999999998</v>
      </c>
      <c r="F64" s="25">
        <v>62.443210999999998</v>
      </c>
      <c r="G64" s="25">
        <v>71.541888</v>
      </c>
    </row>
    <row r="65" spans="1:7" ht="9.75" customHeight="1" x14ac:dyDescent="0.2">
      <c r="A65" s="12" t="s">
        <v>12</v>
      </c>
      <c r="B65" s="11">
        <v>136.67500000000001</v>
      </c>
      <c r="C65" s="11">
        <v>106.08199999999999</v>
      </c>
      <c r="D65" s="11">
        <v>242.75700000000001</v>
      </c>
      <c r="E65" s="25">
        <v>77.152051</v>
      </c>
      <c r="F65" s="25">
        <v>62.969639999999998</v>
      </c>
      <c r="G65" s="25">
        <v>70.170295999999993</v>
      </c>
    </row>
    <row r="66" spans="1:7" ht="9.75" customHeight="1" x14ac:dyDescent="0.2">
      <c r="A66" s="12" t="s">
        <v>13</v>
      </c>
      <c r="B66" s="11">
        <v>180.357</v>
      </c>
      <c r="C66" s="11">
        <v>144.77500000000001</v>
      </c>
      <c r="D66" s="11">
        <v>325.13200000000001</v>
      </c>
      <c r="E66" s="25">
        <v>75.565195000000003</v>
      </c>
      <c r="F66" s="25">
        <v>65.060359000000005</v>
      </c>
      <c r="G66" s="25">
        <v>70.367742000000007</v>
      </c>
    </row>
    <row r="67" spans="1:7" ht="9.75" customHeight="1" x14ac:dyDescent="0.2">
      <c r="A67" s="12" t="s">
        <v>14</v>
      </c>
      <c r="B67" s="11">
        <v>249.64400000000001</v>
      </c>
      <c r="C67" s="11">
        <v>224.86099999999999</v>
      </c>
      <c r="D67" s="11">
        <v>474.505</v>
      </c>
      <c r="E67" s="25">
        <v>77.514088000000001</v>
      </c>
      <c r="F67" s="25">
        <v>69.406940000000006</v>
      </c>
      <c r="G67" s="25">
        <v>73.443703999999997</v>
      </c>
    </row>
    <row r="68" spans="1:7" ht="9.75" customHeight="1" x14ac:dyDescent="0.2">
      <c r="A68" s="12" t="s">
        <v>15</v>
      </c>
      <c r="B68" s="11">
        <v>82.009</v>
      </c>
      <c r="C68" s="11">
        <v>65.239000000000004</v>
      </c>
      <c r="D68" s="11">
        <v>147.24799999999999</v>
      </c>
      <c r="E68" s="25">
        <v>76.457652999999993</v>
      </c>
      <c r="F68" s="25">
        <v>62.340389000000002</v>
      </c>
      <c r="G68" s="25">
        <v>69.423817999999997</v>
      </c>
    </row>
    <row r="69" spans="1:7" ht="9.75" customHeight="1" x14ac:dyDescent="0.2">
      <c r="A69" s="12" t="s">
        <v>16</v>
      </c>
      <c r="B69" s="11">
        <v>94.537999999999997</v>
      </c>
      <c r="C69" s="11">
        <v>75.611000000000004</v>
      </c>
      <c r="D69" s="11">
        <v>170.149</v>
      </c>
      <c r="E69" s="25">
        <v>75.984468000000007</v>
      </c>
      <c r="F69" s="25">
        <v>62.745505999999999</v>
      </c>
      <c r="G69" s="25">
        <v>69.392032999999998</v>
      </c>
    </row>
    <row r="70" spans="1:7" ht="9.75" customHeight="1" x14ac:dyDescent="0.2">
      <c r="A70" s="12" t="s">
        <v>17</v>
      </c>
      <c r="B70" s="11">
        <v>96.772000000000006</v>
      </c>
      <c r="C70" s="11">
        <v>81.06</v>
      </c>
      <c r="D70" s="11">
        <v>177.83199999999999</v>
      </c>
      <c r="E70" s="25">
        <v>75.632959</v>
      </c>
      <c r="F70" s="25">
        <v>65.240892000000002</v>
      </c>
      <c r="G70" s="25">
        <v>70.444775000000007</v>
      </c>
    </row>
    <row r="71" spans="1:7" ht="9.75" customHeight="1" x14ac:dyDescent="0.2">
      <c r="A71" s="14" t="s">
        <v>18</v>
      </c>
      <c r="B71" s="13">
        <v>80.587999999999994</v>
      </c>
      <c r="C71" s="13">
        <v>63.661999999999999</v>
      </c>
      <c r="D71" s="13">
        <v>144.249</v>
      </c>
      <c r="E71" s="28">
        <v>73.084103999999996</v>
      </c>
      <c r="F71" s="28">
        <v>57.403058999999999</v>
      </c>
      <c r="G71" s="28">
        <v>65.147381999999993</v>
      </c>
    </row>
    <row r="72" spans="1:7" ht="9.75" customHeight="1" x14ac:dyDescent="0.2">
      <c r="A72" s="19"/>
      <c r="B72" s="114" t="s">
        <v>47</v>
      </c>
      <c r="C72" s="114"/>
      <c r="D72" s="114"/>
      <c r="E72" s="114"/>
      <c r="F72" s="114"/>
      <c r="G72" s="114"/>
    </row>
    <row r="73" spans="1:7" ht="9.75" customHeight="1" x14ac:dyDescent="0.2">
      <c r="A73" s="10" t="s">
        <v>9</v>
      </c>
      <c r="B73" s="10">
        <v>1128.703</v>
      </c>
      <c r="C73" s="10">
        <v>903.93200000000002</v>
      </c>
      <c r="D73" s="10">
        <v>2032.635</v>
      </c>
      <c r="E73" s="21">
        <v>77.366268000000005</v>
      </c>
      <c r="F73" s="21">
        <v>63.214162999999999</v>
      </c>
      <c r="G73" s="21">
        <v>70.325536999999997</v>
      </c>
    </row>
    <row r="74" spans="1:7" ht="9.75" customHeight="1" x14ac:dyDescent="0.2">
      <c r="A74" s="12" t="s">
        <v>10</v>
      </c>
      <c r="B74" s="11">
        <v>76.13</v>
      </c>
      <c r="C74" s="11">
        <v>57.624000000000002</v>
      </c>
      <c r="D74" s="11">
        <v>133.75399999999999</v>
      </c>
      <c r="E74" s="25">
        <v>80.237662999999998</v>
      </c>
      <c r="F74" s="25">
        <v>64.001569000000003</v>
      </c>
      <c r="G74" s="25">
        <v>72.246491000000006</v>
      </c>
    </row>
    <row r="75" spans="1:7" ht="9.75" customHeight="1" x14ac:dyDescent="0.2">
      <c r="A75" s="12" t="s">
        <v>11</v>
      </c>
      <c r="B75" s="11">
        <v>121.04</v>
      </c>
      <c r="C75" s="11">
        <v>90.081000000000003</v>
      </c>
      <c r="D75" s="11">
        <v>211.12</v>
      </c>
      <c r="E75" s="25">
        <v>81.109381999999997</v>
      </c>
      <c r="F75" s="25">
        <v>61.845865000000003</v>
      </c>
      <c r="G75" s="25">
        <v>71.570116999999996</v>
      </c>
    </row>
    <row r="76" spans="1:7" ht="9.75" customHeight="1" x14ac:dyDescent="0.2">
      <c r="A76" s="12" t="s">
        <v>12</v>
      </c>
      <c r="B76" s="11">
        <v>133.5</v>
      </c>
      <c r="C76" s="11">
        <v>106.815</v>
      </c>
      <c r="D76" s="11">
        <v>240.315</v>
      </c>
      <c r="E76" s="25">
        <v>74.657053000000005</v>
      </c>
      <c r="F76" s="25">
        <v>62.464663999999999</v>
      </c>
      <c r="G76" s="25">
        <v>68.658756999999994</v>
      </c>
    </row>
    <row r="77" spans="1:7" ht="9.75" customHeight="1" x14ac:dyDescent="0.2">
      <c r="A77" s="12" t="s">
        <v>13</v>
      </c>
      <c r="B77" s="11">
        <v>180.82400000000001</v>
      </c>
      <c r="C77" s="11">
        <v>140.374</v>
      </c>
      <c r="D77" s="11">
        <v>321.19799999999998</v>
      </c>
      <c r="E77" s="25">
        <v>76.062528999999998</v>
      </c>
      <c r="F77" s="25">
        <v>62.310960999999999</v>
      </c>
      <c r="G77" s="25">
        <v>69.266896000000003</v>
      </c>
    </row>
    <row r="78" spans="1:7" ht="9.75" customHeight="1" x14ac:dyDescent="0.2">
      <c r="A78" s="12" t="s">
        <v>14</v>
      </c>
      <c r="B78" s="11">
        <v>253.315</v>
      </c>
      <c r="C78" s="11">
        <v>218.30099999999999</v>
      </c>
      <c r="D78" s="11">
        <v>471.61599999999999</v>
      </c>
      <c r="E78" s="25">
        <v>77.858645999999993</v>
      </c>
      <c r="F78" s="25">
        <v>65.981952000000007</v>
      </c>
      <c r="G78" s="25">
        <v>71.897822000000005</v>
      </c>
    </row>
    <row r="79" spans="1:7" ht="9.75" customHeight="1" x14ac:dyDescent="0.2">
      <c r="A79" s="12" t="s">
        <v>15</v>
      </c>
      <c r="B79" s="11">
        <v>80.492000000000004</v>
      </c>
      <c r="C79" s="11">
        <v>66.924000000000007</v>
      </c>
      <c r="D79" s="11">
        <v>147.416</v>
      </c>
      <c r="E79" s="25">
        <v>75.771029999999996</v>
      </c>
      <c r="F79" s="25">
        <v>63.489387999999998</v>
      </c>
      <c r="G79" s="25">
        <v>69.66028</v>
      </c>
    </row>
    <row r="80" spans="1:7" ht="9.75" customHeight="1" x14ac:dyDescent="0.2">
      <c r="A80" s="12" t="s">
        <v>16</v>
      </c>
      <c r="B80" s="11">
        <v>96.307000000000002</v>
      </c>
      <c r="C80" s="11">
        <v>77.081000000000003</v>
      </c>
      <c r="D80" s="11">
        <v>173.38800000000001</v>
      </c>
      <c r="E80" s="25">
        <v>75.844140999999993</v>
      </c>
      <c r="F80" s="25">
        <v>63.258248999999999</v>
      </c>
      <c r="G80" s="25">
        <v>69.581305999999998</v>
      </c>
    </row>
    <row r="81" spans="1:7" ht="9.75" customHeight="1" x14ac:dyDescent="0.2">
      <c r="A81" s="12" t="s">
        <v>17</v>
      </c>
      <c r="B81" s="11">
        <v>99.222999999999999</v>
      </c>
      <c r="C81" s="11">
        <v>81.239000000000004</v>
      </c>
      <c r="D81" s="11">
        <v>180.46199999999999</v>
      </c>
      <c r="E81" s="25">
        <v>77.509185000000002</v>
      </c>
      <c r="F81" s="25">
        <v>63.787165000000002</v>
      </c>
      <c r="G81" s="25">
        <v>70.666489999999996</v>
      </c>
    </row>
    <row r="82" spans="1:7" ht="9.75" customHeight="1" x14ac:dyDescent="0.2">
      <c r="A82" s="14" t="s">
        <v>18</v>
      </c>
      <c r="B82" s="13">
        <v>87.873000000000005</v>
      </c>
      <c r="C82" s="13">
        <v>65.494</v>
      </c>
      <c r="D82" s="13">
        <v>153.36699999999999</v>
      </c>
      <c r="E82" s="28">
        <v>78.605979000000005</v>
      </c>
      <c r="F82" s="28">
        <v>58.230880999999997</v>
      </c>
      <c r="G82" s="28">
        <v>68.294088000000002</v>
      </c>
    </row>
  </sheetData>
  <mergeCells count="10">
    <mergeCell ref="B39:G39"/>
    <mergeCell ref="B50:G50"/>
    <mergeCell ref="B61:G61"/>
    <mergeCell ref="B72:G72"/>
    <mergeCell ref="A4:A5"/>
    <mergeCell ref="B4:D4"/>
    <mergeCell ref="E4:G4"/>
    <mergeCell ref="B6:G6"/>
    <mergeCell ref="B17:G17"/>
    <mergeCell ref="B28:G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2306-8896-4EFB-B0F0-D5A10C1CB330}">
  <dimension ref="A1:S82"/>
  <sheetViews>
    <sheetView workbookViewId="0"/>
  </sheetViews>
  <sheetFormatPr defaultColWidth="6.88671875" defaultRowHeight="13.8" x14ac:dyDescent="0.25"/>
  <cols>
    <col min="1" max="1" width="18.88671875" style="57" customWidth="1"/>
    <col min="2" max="2" width="6.33203125" style="57" customWidth="1"/>
    <col min="3" max="3" width="1.44140625" style="57" customWidth="1"/>
    <col min="4" max="4" width="7.44140625" style="57" customWidth="1"/>
    <col min="5" max="5" width="9.88671875" style="57" customWidth="1"/>
    <col min="6" max="6" width="7.5546875" style="57" customWidth="1"/>
    <col min="7" max="7" width="8.33203125" style="57" customWidth="1"/>
    <col min="8" max="8" width="8" style="57" customWidth="1"/>
    <col min="9" max="9" width="1.44140625" style="57" customWidth="1"/>
    <col min="10" max="11" width="9.5546875" style="57" customWidth="1"/>
    <col min="12" max="12" width="6.88671875" style="58"/>
    <col min="13" max="256" width="6.88671875" style="57"/>
    <col min="257" max="257" width="18.88671875" style="57" customWidth="1"/>
    <col min="258" max="258" width="6.33203125" style="57" customWidth="1"/>
    <col min="259" max="259" width="1.44140625" style="57" customWidth="1"/>
    <col min="260" max="260" width="7.44140625" style="57" customWidth="1"/>
    <col min="261" max="261" width="9.88671875" style="57" customWidth="1"/>
    <col min="262" max="262" width="7.5546875" style="57" customWidth="1"/>
    <col min="263" max="263" width="8.33203125" style="57" customWidth="1"/>
    <col min="264" max="264" width="8" style="57" customWidth="1"/>
    <col min="265" max="265" width="1.44140625" style="57" customWidth="1"/>
    <col min="266" max="267" width="9.5546875" style="57" customWidth="1"/>
    <col min="268" max="512" width="6.88671875" style="57"/>
    <col min="513" max="513" width="18.88671875" style="57" customWidth="1"/>
    <col min="514" max="514" width="6.33203125" style="57" customWidth="1"/>
    <col min="515" max="515" width="1.44140625" style="57" customWidth="1"/>
    <col min="516" max="516" width="7.44140625" style="57" customWidth="1"/>
    <col min="517" max="517" width="9.88671875" style="57" customWidth="1"/>
    <col min="518" max="518" width="7.5546875" style="57" customWidth="1"/>
    <col min="519" max="519" width="8.33203125" style="57" customWidth="1"/>
    <col min="520" max="520" width="8" style="57" customWidth="1"/>
    <col min="521" max="521" width="1.44140625" style="57" customWidth="1"/>
    <col min="522" max="523" width="9.5546875" style="57" customWidth="1"/>
    <col min="524" max="768" width="6.88671875" style="57"/>
    <col min="769" max="769" width="18.88671875" style="57" customWidth="1"/>
    <col min="770" max="770" width="6.33203125" style="57" customWidth="1"/>
    <col min="771" max="771" width="1.44140625" style="57" customWidth="1"/>
    <col min="772" max="772" width="7.44140625" style="57" customWidth="1"/>
    <col min="773" max="773" width="9.88671875" style="57" customWidth="1"/>
    <col min="774" max="774" width="7.5546875" style="57" customWidth="1"/>
    <col min="775" max="775" width="8.33203125" style="57" customWidth="1"/>
    <col min="776" max="776" width="8" style="57" customWidth="1"/>
    <col min="777" max="777" width="1.44140625" style="57" customWidth="1"/>
    <col min="778" max="779" width="9.5546875" style="57" customWidth="1"/>
    <col min="780" max="1024" width="6.88671875" style="57"/>
    <col min="1025" max="1025" width="18.88671875" style="57" customWidth="1"/>
    <col min="1026" max="1026" width="6.33203125" style="57" customWidth="1"/>
    <col min="1027" max="1027" width="1.44140625" style="57" customWidth="1"/>
    <col min="1028" max="1028" width="7.44140625" style="57" customWidth="1"/>
    <col min="1029" max="1029" width="9.88671875" style="57" customWidth="1"/>
    <col min="1030" max="1030" width="7.5546875" style="57" customWidth="1"/>
    <col min="1031" max="1031" width="8.33203125" style="57" customWidth="1"/>
    <col min="1032" max="1032" width="8" style="57" customWidth="1"/>
    <col min="1033" max="1033" width="1.44140625" style="57" customWidth="1"/>
    <col min="1034" max="1035" width="9.5546875" style="57" customWidth="1"/>
    <col min="1036" max="1280" width="6.88671875" style="57"/>
    <col min="1281" max="1281" width="18.88671875" style="57" customWidth="1"/>
    <col min="1282" max="1282" width="6.33203125" style="57" customWidth="1"/>
    <col min="1283" max="1283" width="1.44140625" style="57" customWidth="1"/>
    <col min="1284" max="1284" width="7.44140625" style="57" customWidth="1"/>
    <col min="1285" max="1285" width="9.88671875" style="57" customWidth="1"/>
    <col min="1286" max="1286" width="7.5546875" style="57" customWidth="1"/>
    <col min="1287" max="1287" width="8.33203125" style="57" customWidth="1"/>
    <col min="1288" max="1288" width="8" style="57" customWidth="1"/>
    <col min="1289" max="1289" width="1.44140625" style="57" customWidth="1"/>
    <col min="1290" max="1291" width="9.5546875" style="57" customWidth="1"/>
    <col min="1292" max="1536" width="6.88671875" style="57"/>
    <col min="1537" max="1537" width="18.88671875" style="57" customWidth="1"/>
    <col min="1538" max="1538" width="6.33203125" style="57" customWidth="1"/>
    <col min="1539" max="1539" width="1.44140625" style="57" customWidth="1"/>
    <col min="1540" max="1540" width="7.44140625" style="57" customWidth="1"/>
    <col min="1541" max="1541" width="9.88671875" style="57" customWidth="1"/>
    <col min="1542" max="1542" width="7.5546875" style="57" customWidth="1"/>
    <col min="1543" max="1543" width="8.33203125" style="57" customWidth="1"/>
    <col min="1544" max="1544" width="8" style="57" customWidth="1"/>
    <col min="1545" max="1545" width="1.44140625" style="57" customWidth="1"/>
    <col min="1546" max="1547" width="9.5546875" style="57" customWidth="1"/>
    <col min="1548" max="1792" width="6.88671875" style="57"/>
    <col min="1793" max="1793" width="18.88671875" style="57" customWidth="1"/>
    <col min="1794" max="1794" width="6.33203125" style="57" customWidth="1"/>
    <col min="1795" max="1795" width="1.44140625" style="57" customWidth="1"/>
    <col min="1796" max="1796" width="7.44140625" style="57" customWidth="1"/>
    <col min="1797" max="1797" width="9.88671875" style="57" customWidth="1"/>
    <col min="1798" max="1798" width="7.5546875" style="57" customWidth="1"/>
    <col min="1799" max="1799" width="8.33203125" style="57" customWidth="1"/>
    <col min="1800" max="1800" width="8" style="57" customWidth="1"/>
    <col min="1801" max="1801" width="1.44140625" style="57" customWidth="1"/>
    <col min="1802" max="1803" width="9.5546875" style="57" customWidth="1"/>
    <col min="1804" max="2048" width="6.88671875" style="57"/>
    <col min="2049" max="2049" width="18.88671875" style="57" customWidth="1"/>
    <col min="2050" max="2050" width="6.33203125" style="57" customWidth="1"/>
    <col min="2051" max="2051" width="1.44140625" style="57" customWidth="1"/>
    <col min="2052" max="2052" width="7.44140625" style="57" customWidth="1"/>
    <col min="2053" max="2053" width="9.88671875" style="57" customWidth="1"/>
    <col min="2054" max="2054" width="7.5546875" style="57" customWidth="1"/>
    <col min="2055" max="2055" width="8.33203125" style="57" customWidth="1"/>
    <col min="2056" max="2056" width="8" style="57" customWidth="1"/>
    <col min="2057" max="2057" width="1.44140625" style="57" customWidth="1"/>
    <col min="2058" max="2059" width="9.5546875" style="57" customWidth="1"/>
    <col min="2060" max="2304" width="6.88671875" style="57"/>
    <col min="2305" max="2305" width="18.88671875" style="57" customWidth="1"/>
    <col min="2306" max="2306" width="6.33203125" style="57" customWidth="1"/>
    <col min="2307" max="2307" width="1.44140625" style="57" customWidth="1"/>
    <col min="2308" max="2308" width="7.44140625" style="57" customWidth="1"/>
    <col min="2309" max="2309" width="9.88671875" style="57" customWidth="1"/>
    <col min="2310" max="2310" width="7.5546875" style="57" customWidth="1"/>
    <col min="2311" max="2311" width="8.33203125" style="57" customWidth="1"/>
    <col min="2312" max="2312" width="8" style="57" customWidth="1"/>
    <col min="2313" max="2313" width="1.44140625" style="57" customWidth="1"/>
    <col min="2314" max="2315" width="9.5546875" style="57" customWidth="1"/>
    <col min="2316" max="2560" width="6.88671875" style="57"/>
    <col min="2561" max="2561" width="18.88671875" style="57" customWidth="1"/>
    <col min="2562" max="2562" width="6.33203125" style="57" customWidth="1"/>
    <col min="2563" max="2563" width="1.44140625" style="57" customWidth="1"/>
    <col min="2564" max="2564" width="7.44140625" style="57" customWidth="1"/>
    <col min="2565" max="2565" width="9.88671875" style="57" customWidth="1"/>
    <col min="2566" max="2566" width="7.5546875" style="57" customWidth="1"/>
    <col min="2567" max="2567" width="8.33203125" style="57" customWidth="1"/>
    <col min="2568" max="2568" width="8" style="57" customWidth="1"/>
    <col min="2569" max="2569" width="1.44140625" style="57" customWidth="1"/>
    <col min="2570" max="2571" width="9.5546875" style="57" customWidth="1"/>
    <col min="2572" max="2816" width="6.88671875" style="57"/>
    <col min="2817" max="2817" width="18.88671875" style="57" customWidth="1"/>
    <col min="2818" max="2818" width="6.33203125" style="57" customWidth="1"/>
    <col min="2819" max="2819" width="1.44140625" style="57" customWidth="1"/>
    <col min="2820" max="2820" width="7.44140625" style="57" customWidth="1"/>
    <col min="2821" max="2821" width="9.88671875" style="57" customWidth="1"/>
    <col min="2822" max="2822" width="7.5546875" style="57" customWidth="1"/>
    <col min="2823" max="2823" width="8.33203125" style="57" customWidth="1"/>
    <col min="2824" max="2824" width="8" style="57" customWidth="1"/>
    <col min="2825" max="2825" width="1.44140625" style="57" customWidth="1"/>
    <col min="2826" max="2827" width="9.5546875" style="57" customWidth="1"/>
    <col min="2828" max="3072" width="6.88671875" style="57"/>
    <col min="3073" max="3073" width="18.88671875" style="57" customWidth="1"/>
    <col min="3074" max="3074" width="6.33203125" style="57" customWidth="1"/>
    <col min="3075" max="3075" width="1.44140625" style="57" customWidth="1"/>
    <col min="3076" max="3076" width="7.44140625" style="57" customWidth="1"/>
    <col min="3077" max="3077" width="9.88671875" style="57" customWidth="1"/>
    <col min="3078" max="3078" width="7.5546875" style="57" customWidth="1"/>
    <col min="3079" max="3079" width="8.33203125" style="57" customWidth="1"/>
    <col min="3080" max="3080" width="8" style="57" customWidth="1"/>
    <col min="3081" max="3081" width="1.44140625" style="57" customWidth="1"/>
    <col min="3082" max="3083" width="9.5546875" style="57" customWidth="1"/>
    <col min="3084" max="3328" width="6.88671875" style="57"/>
    <col min="3329" max="3329" width="18.88671875" style="57" customWidth="1"/>
    <col min="3330" max="3330" width="6.33203125" style="57" customWidth="1"/>
    <col min="3331" max="3331" width="1.44140625" style="57" customWidth="1"/>
    <col min="3332" max="3332" width="7.44140625" style="57" customWidth="1"/>
    <col min="3333" max="3333" width="9.88671875" style="57" customWidth="1"/>
    <col min="3334" max="3334" width="7.5546875" style="57" customWidth="1"/>
    <col min="3335" max="3335" width="8.33203125" style="57" customWidth="1"/>
    <col min="3336" max="3336" width="8" style="57" customWidth="1"/>
    <col min="3337" max="3337" width="1.44140625" style="57" customWidth="1"/>
    <col min="3338" max="3339" width="9.5546875" style="57" customWidth="1"/>
    <col min="3340" max="3584" width="6.88671875" style="57"/>
    <col min="3585" max="3585" width="18.88671875" style="57" customWidth="1"/>
    <col min="3586" max="3586" width="6.33203125" style="57" customWidth="1"/>
    <col min="3587" max="3587" width="1.44140625" style="57" customWidth="1"/>
    <col min="3588" max="3588" width="7.44140625" style="57" customWidth="1"/>
    <col min="3589" max="3589" width="9.88671875" style="57" customWidth="1"/>
    <col min="3590" max="3590" width="7.5546875" style="57" customWidth="1"/>
    <col min="3591" max="3591" width="8.33203125" style="57" customWidth="1"/>
    <col min="3592" max="3592" width="8" style="57" customWidth="1"/>
    <col min="3593" max="3593" width="1.44140625" style="57" customWidth="1"/>
    <col min="3594" max="3595" width="9.5546875" style="57" customWidth="1"/>
    <col min="3596" max="3840" width="6.88671875" style="57"/>
    <col min="3841" max="3841" width="18.88671875" style="57" customWidth="1"/>
    <col min="3842" max="3842" width="6.33203125" style="57" customWidth="1"/>
    <col min="3843" max="3843" width="1.44140625" style="57" customWidth="1"/>
    <col min="3844" max="3844" width="7.44140625" style="57" customWidth="1"/>
    <col min="3845" max="3845" width="9.88671875" style="57" customWidth="1"/>
    <col min="3846" max="3846" width="7.5546875" style="57" customWidth="1"/>
    <col min="3847" max="3847" width="8.33203125" style="57" customWidth="1"/>
    <col min="3848" max="3848" width="8" style="57" customWidth="1"/>
    <col min="3849" max="3849" width="1.44140625" style="57" customWidth="1"/>
    <col min="3850" max="3851" width="9.5546875" style="57" customWidth="1"/>
    <col min="3852" max="4096" width="6.88671875" style="57"/>
    <col min="4097" max="4097" width="18.88671875" style="57" customWidth="1"/>
    <col min="4098" max="4098" width="6.33203125" style="57" customWidth="1"/>
    <col min="4099" max="4099" width="1.44140625" style="57" customWidth="1"/>
    <col min="4100" max="4100" width="7.44140625" style="57" customWidth="1"/>
    <col min="4101" max="4101" width="9.88671875" style="57" customWidth="1"/>
    <col min="4102" max="4102" width="7.5546875" style="57" customWidth="1"/>
    <col min="4103" max="4103" width="8.33203125" style="57" customWidth="1"/>
    <col min="4104" max="4104" width="8" style="57" customWidth="1"/>
    <col min="4105" max="4105" width="1.44140625" style="57" customWidth="1"/>
    <col min="4106" max="4107" width="9.5546875" style="57" customWidth="1"/>
    <col min="4108" max="4352" width="6.88671875" style="57"/>
    <col min="4353" max="4353" width="18.88671875" style="57" customWidth="1"/>
    <col min="4354" max="4354" width="6.33203125" style="57" customWidth="1"/>
    <col min="4355" max="4355" width="1.44140625" style="57" customWidth="1"/>
    <col min="4356" max="4356" width="7.44140625" style="57" customWidth="1"/>
    <col min="4357" max="4357" width="9.88671875" style="57" customWidth="1"/>
    <col min="4358" max="4358" width="7.5546875" style="57" customWidth="1"/>
    <col min="4359" max="4359" width="8.33203125" style="57" customWidth="1"/>
    <col min="4360" max="4360" width="8" style="57" customWidth="1"/>
    <col min="4361" max="4361" width="1.44140625" style="57" customWidth="1"/>
    <col min="4362" max="4363" width="9.5546875" style="57" customWidth="1"/>
    <col min="4364" max="4608" width="6.88671875" style="57"/>
    <col min="4609" max="4609" width="18.88671875" style="57" customWidth="1"/>
    <col min="4610" max="4610" width="6.33203125" style="57" customWidth="1"/>
    <col min="4611" max="4611" width="1.44140625" style="57" customWidth="1"/>
    <col min="4612" max="4612" width="7.44140625" style="57" customWidth="1"/>
    <col min="4613" max="4613" width="9.88671875" style="57" customWidth="1"/>
    <col min="4614" max="4614" width="7.5546875" style="57" customWidth="1"/>
    <col min="4615" max="4615" width="8.33203125" style="57" customWidth="1"/>
    <col min="4616" max="4616" width="8" style="57" customWidth="1"/>
    <col min="4617" max="4617" width="1.44140625" style="57" customWidth="1"/>
    <col min="4618" max="4619" width="9.5546875" style="57" customWidth="1"/>
    <col min="4620" max="4864" width="6.88671875" style="57"/>
    <col min="4865" max="4865" width="18.88671875" style="57" customWidth="1"/>
    <col min="4866" max="4866" width="6.33203125" style="57" customWidth="1"/>
    <col min="4867" max="4867" width="1.44140625" style="57" customWidth="1"/>
    <col min="4868" max="4868" width="7.44140625" style="57" customWidth="1"/>
    <col min="4869" max="4869" width="9.88671875" style="57" customWidth="1"/>
    <col min="4870" max="4870" width="7.5546875" style="57" customWidth="1"/>
    <col min="4871" max="4871" width="8.33203125" style="57" customWidth="1"/>
    <col min="4872" max="4872" width="8" style="57" customWidth="1"/>
    <col min="4873" max="4873" width="1.44140625" style="57" customWidth="1"/>
    <col min="4874" max="4875" width="9.5546875" style="57" customWidth="1"/>
    <col min="4876" max="5120" width="6.88671875" style="57"/>
    <col min="5121" max="5121" width="18.88671875" style="57" customWidth="1"/>
    <col min="5122" max="5122" width="6.33203125" style="57" customWidth="1"/>
    <col min="5123" max="5123" width="1.44140625" style="57" customWidth="1"/>
    <col min="5124" max="5124" width="7.44140625" style="57" customWidth="1"/>
    <col min="5125" max="5125" width="9.88671875" style="57" customWidth="1"/>
    <col min="5126" max="5126" width="7.5546875" style="57" customWidth="1"/>
    <col min="5127" max="5127" width="8.33203125" style="57" customWidth="1"/>
    <col min="5128" max="5128" width="8" style="57" customWidth="1"/>
    <col min="5129" max="5129" width="1.44140625" style="57" customWidth="1"/>
    <col min="5130" max="5131" width="9.5546875" style="57" customWidth="1"/>
    <col min="5132" max="5376" width="6.88671875" style="57"/>
    <col min="5377" max="5377" width="18.88671875" style="57" customWidth="1"/>
    <col min="5378" max="5378" width="6.33203125" style="57" customWidth="1"/>
    <col min="5379" max="5379" width="1.44140625" style="57" customWidth="1"/>
    <col min="5380" max="5380" width="7.44140625" style="57" customWidth="1"/>
    <col min="5381" max="5381" width="9.88671875" style="57" customWidth="1"/>
    <col min="5382" max="5382" width="7.5546875" style="57" customWidth="1"/>
    <col min="5383" max="5383" width="8.33203125" style="57" customWidth="1"/>
    <col min="5384" max="5384" width="8" style="57" customWidth="1"/>
    <col min="5385" max="5385" width="1.44140625" style="57" customWidth="1"/>
    <col min="5386" max="5387" width="9.5546875" style="57" customWidth="1"/>
    <col min="5388" max="5632" width="6.88671875" style="57"/>
    <col min="5633" max="5633" width="18.88671875" style="57" customWidth="1"/>
    <col min="5634" max="5634" width="6.33203125" style="57" customWidth="1"/>
    <col min="5635" max="5635" width="1.44140625" style="57" customWidth="1"/>
    <col min="5636" max="5636" width="7.44140625" style="57" customWidth="1"/>
    <col min="5637" max="5637" width="9.88671875" style="57" customWidth="1"/>
    <col min="5638" max="5638" width="7.5546875" style="57" customWidth="1"/>
    <col min="5639" max="5639" width="8.33203125" style="57" customWidth="1"/>
    <col min="5640" max="5640" width="8" style="57" customWidth="1"/>
    <col min="5641" max="5641" width="1.44140625" style="57" customWidth="1"/>
    <col min="5642" max="5643" width="9.5546875" style="57" customWidth="1"/>
    <col min="5644" max="5888" width="6.88671875" style="57"/>
    <col min="5889" max="5889" width="18.88671875" style="57" customWidth="1"/>
    <col min="5890" max="5890" width="6.33203125" style="57" customWidth="1"/>
    <col min="5891" max="5891" width="1.44140625" style="57" customWidth="1"/>
    <col min="5892" max="5892" width="7.44140625" style="57" customWidth="1"/>
    <col min="5893" max="5893" width="9.88671875" style="57" customWidth="1"/>
    <col min="5894" max="5894" width="7.5546875" style="57" customWidth="1"/>
    <col min="5895" max="5895" width="8.33203125" style="57" customWidth="1"/>
    <col min="5896" max="5896" width="8" style="57" customWidth="1"/>
    <col min="5897" max="5897" width="1.44140625" style="57" customWidth="1"/>
    <col min="5898" max="5899" width="9.5546875" style="57" customWidth="1"/>
    <col min="5900" max="6144" width="6.88671875" style="57"/>
    <col min="6145" max="6145" width="18.88671875" style="57" customWidth="1"/>
    <col min="6146" max="6146" width="6.33203125" style="57" customWidth="1"/>
    <col min="6147" max="6147" width="1.44140625" style="57" customWidth="1"/>
    <col min="6148" max="6148" width="7.44140625" style="57" customWidth="1"/>
    <col min="6149" max="6149" width="9.88671875" style="57" customWidth="1"/>
    <col min="6150" max="6150" width="7.5546875" style="57" customWidth="1"/>
    <col min="6151" max="6151" width="8.33203125" style="57" customWidth="1"/>
    <col min="6152" max="6152" width="8" style="57" customWidth="1"/>
    <col min="6153" max="6153" width="1.44140625" style="57" customWidth="1"/>
    <col min="6154" max="6155" width="9.5546875" style="57" customWidth="1"/>
    <col min="6156" max="6400" width="6.88671875" style="57"/>
    <col min="6401" max="6401" width="18.88671875" style="57" customWidth="1"/>
    <col min="6402" max="6402" width="6.33203125" style="57" customWidth="1"/>
    <col min="6403" max="6403" width="1.44140625" style="57" customWidth="1"/>
    <col min="6404" max="6404" width="7.44140625" style="57" customWidth="1"/>
    <col min="6405" max="6405" width="9.88671875" style="57" customWidth="1"/>
    <col min="6406" max="6406" width="7.5546875" style="57" customWidth="1"/>
    <col min="6407" max="6407" width="8.33203125" style="57" customWidth="1"/>
    <col min="6408" max="6408" width="8" style="57" customWidth="1"/>
    <col min="6409" max="6409" width="1.44140625" style="57" customWidth="1"/>
    <col min="6410" max="6411" width="9.5546875" style="57" customWidth="1"/>
    <col min="6412" max="6656" width="6.88671875" style="57"/>
    <col min="6657" max="6657" width="18.88671875" style="57" customWidth="1"/>
    <col min="6658" max="6658" width="6.33203125" style="57" customWidth="1"/>
    <col min="6659" max="6659" width="1.44140625" style="57" customWidth="1"/>
    <col min="6660" max="6660" width="7.44140625" style="57" customWidth="1"/>
    <col min="6661" max="6661" width="9.88671875" style="57" customWidth="1"/>
    <col min="6662" max="6662" width="7.5546875" style="57" customWidth="1"/>
    <col min="6663" max="6663" width="8.33203125" style="57" customWidth="1"/>
    <col min="6664" max="6664" width="8" style="57" customWidth="1"/>
    <col min="6665" max="6665" width="1.44140625" style="57" customWidth="1"/>
    <col min="6666" max="6667" width="9.5546875" style="57" customWidth="1"/>
    <col min="6668" max="6912" width="6.88671875" style="57"/>
    <col min="6913" max="6913" width="18.88671875" style="57" customWidth="1"/>
    <col min="6914" max="6914" width="6.33203125" style="57" customWidth="1"/>
    <col min="6915" max="6915" width="1.44140625" style="57" customWidth="1"/>
    <col min="6916" max="6916" width="7.44140625" style="57" customWidth="1"/>
    <col min="6917" max="6917" width="9.88671875" style="57" customWidth="1"/>
    <col min="6918" max="6918" width="7.5546875" style="57" customWidth="1"/>
    <col min="6919" max="6919" width="8.33203125" style="57" customWidth="1"/>
    <col min="6920" max="6920" width="8" style="57" customWidth="1"/>
    <col min="6921" max="6921" width="1.44140625" style="57" customWidth="1"/>
    <col min="6922" max="6923" width="9.5546875" style="57" customWidth="1"/>
    <col min="6924" max="7168" width="6.88671875" style="57"/>
    <col min="7169" max="7169" width="18.88671875" style="57" customWidth="1"/>
    <col min="7170" max="7170" width="6.33203125" style="57" customWidth="1"/>
    <col min="7171" max="7171" width="1.44140625" style="57" customWidth="1"/>
    <col min="7172" max="7172" width="7.44140625" style="57" customWidth="1"/>
    <col min="7173" max="7173" width="9.88671875" style="57" customWidth="1"/>
    <col min="7174" max="7174" width="7.5546875" style="57" customWidth="1"/>
    <col min="7175" max="7175" width="8.33203125" style="57" customWidth="1"/>
    <col min="7176" max="7176" width="8" style="57" customWidth="1"/>
    <col min="7177" max="7177" width="1.44140625" style="57" customWidth="1"/>
    <col min="7178" max="7179" width="9.5546875" style="57" customWidth="1"/>
    <col min="7180" max="7424" width="6.88671875" style="57"/>
    <col min="7425" max="7425" width="18.88671875" style="57" customWidth="1"/>
    <col min="7426" max="7426" width="6.33203125" style="57" customWidth="1"/>
    <col min="7427" max="7427" width="1.44140625" style="57" customWidth="1"/>
    <col min="7428" max="7428" width="7.44140625" style="57" customWidth="1"/>
    <col min="7429" max="7429" width="9.88671875" style="57" customWidth="1"/>
    <col min="7430" max="7430" width="7.5546875" style="57" customWidth="1"/>
    <col min="7431" max="7431" width="8.33203125" style="57" customWidth="1"/>
    <col min="7432" max="7432" width="8" style="57" customWidth="1"/>
    <col min="7433" max="7433" width="1.44140625" style="57" customWidth="1"/>
    <col min="7434" max="7435" width="9.5546875" style="57" customWidth="1"/>
    <col min="7436" max="7680" width="6.88671875" style="57"/>
    <col min="7681" max="7681" width="18.88671875" style="57" customWidth="1"/>
    <col min="7682" max="7682" width="6.33203125" style="57" customWidth="1"/>
    <col min="7683" max="7683" width="1.44140625" style="57" customWidth="1"/>
    <col min="7684" max="7684" width="7.44140625" style="57" customWidth="1"/>
    <col min="7685" max="7685" width="9.88671875" style="57" customWidth="1"/>
    <col min="7686" max="7686" width="7.5546875" style="57" customWidth="1"/>
    <col min="7687" max="7687" width="8.33203125" style="57" customWidth="1"/>
    <col min="7688" max="7688" width="8" style="57" customWidth="1"/>
    <col min="7689" max="7689" width="1.44140625" style="57" customWidth="1"/>
    <col min="7690" max="7691" width="9.5546875" style="57" customWidth="1"/>
    <col min="7692" max="7936" width="6.88671875" style="57"/>
    <col min="7937" max="7937" width="18.88671875" style="57" customWidth="1"/>
    <col min="7938" max="7938" width="6.33203125" style="57" customWidth="1"/>
    <col min="7939" max="7939" width="1.44140625" style="57" customWidth="1"/>
    <col min="7940" max="7940" width="7.44140625" style="57" customWidth="1"/>
    <col min="7941" max="7941" width="9.88671875" style="57" customWidth="1"/>
    <col min="7942" max="7942" width="7.5546875" style="57" customWidth="1"/>
    <col min="7943" max="7943" width="8.33203125" style="57" customWidth="1"/>
    <col min="7944" max="7944" width="8" style="57" customWidth="1"/>
    <col min="7945" max="7945" width="1.44140625" style="57" customWidth="1"/>
    <col min="7946" max="7947" width="9.5546875" style="57" customWidth="1"/>
    <col min="7948" max="8192" width="6.88671875" style="57"/>
    <col min="8193" max="8193" width="18.88671875" style="57" customWidth="1"/>
    <col min="8194" max="8194" width="6.33203125" style="57" customWidth="1"/>
    <col min="8195" max="8195" width="1.44140625" style="57" customWidth="1"/>
    <col min="8196" max="8196" width="7.44140625" style="57" customWidth="1"/>
    <col min="8197" max="8197" width="9.88671875" style="57" customWidth="1"/>
    <col min="8198" max="8198" width="7.5546875" style="57" customWidth="1"/>
    <col min="8199" max="8199" width="8.33203125" style="57" customWidth="1"/>
    <col min="8200" max="8200" width="8" style="57" customWidth="1"/>
    <col min="8201" max="8201" width="1.44140625" style="57" customWidth="1"/>
    <col min="8202" max="8203" width="9.5546875" style="57" customWidth="1"/>
    <col min="8204" max="8448" width="6.88671875" style="57"/>
    <col min="8449" max="8449" width="18.88671875" style="57" customWidth="1"/>
    <col min="8450" max="8450" width="6.33203125" style="57" customWidth="1"/>
    <col min="8451" max="8451" width="1.44140625" style="57" customWidth="1"/>
    <col min="8452" max="8452" width="7.44140625" style="57" customWidth="1"/>
    <col min="8453" max="8453" width="9.88671875" style="57" customWidth="1"/>
    <col min="8454" max="8454" width="7.5546875" style="57" customWidth="1"/>
    <col min="8455" max="8455" width="8.33203125" style="57" customWidth="1"/>
    <col min="8456" max="8456" width="8" style="57" customWidth="1"/>
    <col min="8457" max="8457" width="1.44140625" style="57" customWidth="1"/>
    <col min="8458" max="8459" width="9.5546875" style="57" customWidth="1"/>
    <col min="8460" max="8704" width="6.88671875" style="57"/>
    <col min="8705" max="8705" width="18.88671875" style="57" customWidth="1"/>
    <col min="8706" max="8706" width="6.33203125" style="57" customWidth="1"/>
    <col min="8707" max="8707" width="1.44140625" style="57" customWidth="1"/>
    <col min="8708" max="8708" width="7.44140625" style="57" customWidth="1"/>
    <col min="8709" max="8709" width="9.88671875" style="57" customWidth="1"/>
    <col min="8710" max="8710" width="7.5546875" style="57" customWidth="1"/>
    <col min="8711" max="8711" width="8.33203125" style="57" customWidth="1"/>
    <col min="8712" max="8712" width="8" style="57" customWidth="1"/>
    <col min="8713" max="8713" width="1.44140625" style="57" customWidth="1"/>
    <col min="8714" max="8715" width="9.5546875" style="57" customWidth="1"/>
    <col min="8716" max="8960" width="6.88671875" style="57"/>
    <col min="8961" max="8961" width="18.88671875" style="57" customWidth="1"/>
    <col min="8962" max="8962" width="6.33203125" style="57" customWidth="1"/>
    <col min="8963" max="8963" width="1.44140625" style="57" customWidth="1"/>
    <col min="8964" max="8964" width="7.44140625" style="57" customWidth="1"/>
    <col min="8965" max="8965" width="9.88671875" style="57" customWidth="1"/>
    <col min="8966" max="8966" width="7.5546875" style="57" customWidth="1"/>
    <col min="8967" max="8967" width="8.33203125" style="57" customWidth="1"/>
    <col min="8968" max="8968" width="8" style="57" customWidth="1"/>
    <col min="8969" max="8969" width="1.44140625" style="57" customWidth="1"/>
    <col min="8970" max="8971" width="9.5546875" style="57" customWidth="1"/>
    <col min="8972" max="9216" width="6.88671875" style="57"/>
    <col min="9217" max="9217" width="18.88671875" style="57" customWidth="1"/>
    <col min="9218" max="9218" width="6.33203125" style="57" customWidth="1"/>
    <col min="9219" max="9219" width="1.44140625" style="57" customWidth="1"/>
    <col min="9220" max="9220" width="7.44140625" style="57" customWidth="1"/>
    <col min="9221" max="9221" width="9.88671875" style="57" customWidth="1"/>
    <col min="9222" max="9222" width="7.5546875" style="57" customWidth="1"/>
    <col min="9223" max="9223" width="8.33203125" style="57" customWidth="1"/>
    <col min="9224" max="9224" width="8" style="57" customWidth="1"/>
    <col min="9225" max="9225" width="1.44140625" style="57" customWidth="1"/>
    <col min="9226" max="9227" width="9.5546875" style="57" customWidth="1"/>
    <col min="9228" max="9472" width="6.88671875" style="57"/>
    <col min="9473" max="9473" width="18.88671875" style="57" customWidth="1"/>
    <col min="9474" max="9474" width="6.33203125" style="57" customWidth="1"/>
    <col min="9475" max="9475" width="1.44140625" style="57" customWidth="1"/>
    <col min="9476" max="9476" width="7.44140625" style="57" customWidth="1"/>
    <col min="9477" max="9477" width="9.88671875" style="57" customWidth="1"/>
    <col min="9478" max="9478" width="7.5546875" style="57" customWidth="1"/>
    <col min="9479" max="9479" width="8.33203125" style="57" customWidth="1"/>
    <col min="9480" max="9480" width="8" style="57" customWidth="1"/>
    <col min="9481" max="9481" width="1.44140625" style="57" customWidth="1"/>
    <col min="9482" max="9483" width="9.5546875" style="57" customWidth="1"/>
    <col min="9484" max="9728" width="6.88671875" style="57"/>
    <col min="9729" max="9729" width="18.88671875" style="57" customWidth="1"/>
    <col min="9730" max="9730" width="6.33203125" style="57" customWidth="1"/>
    <col min="9731" max="9731" width="1.44140625" style="57" customWidth="1"/>
    <col min="9732" max="9732" width="7.44140625" style="57" customWidth="1"/>
    <col min="9733" max="9733" width="9.88671875" style="57" customWidth="1"/>
    <col min="9734" max="9734" width="7.5546875" style="57" customWidth="1"/>
    <col min="9735" max="9735" width="8.33203125" style="57" customWidth="1"/>
    <col min="9736" max="9736" width="8" style="57" customWidth="1"/>
    <col min="9737" max="9737" width="1.44140625" style="57" customWidth="1"/>
    <col min="9738" max="9739" width="9.5546875" style="57" customWidth="1"/>
    <col min="9740" max="9984" width="6.88671875" style="57"/>
    <col min="9985" max="9985" width="18.88671875" style="57" customWidth="1"/>
    <col min="9986" max="9986" width="6.33203125" style="57" customWidth="1"/>
    <col min="9987" max="9987" width="1.44140625" style="57" customWidth="1"/>
    <col min="9988" max="9988" width="7.44140625" style="57" customWidth="1"/>
    <col min="9989" max="9989" width="9.88671875" style="57" customWidth="1"/>
    <col min="9990" max="9990" width="7.5546875" style="57" customWidth="1"/>
    <col min="9991" max="9991" width="8.33203125" style="57" customWidth="1"/>
    <col min="9992" max="9992" width="8" style="57" customWidth="1"/>
    <col min="9993" max="9993" width="1.44140625" style="57" customWidth="1"/>
    <col min="9994" max="9995" width="9.5546875" style="57" customWidth="1"/>
    <col min="9996" max="10240" width="6.88671875" style="57"/>
    <col min="10241" max="10241" width="18.88671875" style="57" customWidth="1"/>
    <col min="10242" max="10242" width="6.33203125" style="57" customWidth="1"/>
    <col min="10243" max="10243" width="1.44140625" style="57" customWidth="1"/>
    <col min="10244" max="10244" width="7.44140625" style="57" customWidth="1"/>
    <col min="10245" max="10245" width="9.88671875" style="57" customWidth="1"/>
    <col min="10246" max="10246" width="7.5546875" style="57" customWidth="1"/>
    <col min="10247" max="10247" width="8.33203125" style="57" customWidth="1"/>
    <col min="10248" max="10248" width="8" style="57" customWidth="1"/>
    <col min="10249" max="10249" width="1.44140625" style="57" customWidth="1"/>
    <col min="10250" max="10251" width="9.5546875" style="57" customWidth="1"/>
    <col min="10252" max="10496" width="6.88671875" style="57"/>
    <col min="10497" max="10497" width="18.88671875" style="57" customWidth="1"/>
    <col min="10498" max="10498" width="6.33203125" style="57" customWidth="1"/>
    <col min="10499" max="10499" width="1.44140625" style="57" customWidth="1"/>
    <col min="10500" max="10500" width="7.44140625" style="57" customWidth="1"/>
    <col min="10501" max="10501" width="9.88671875" style="57" customWidth="1"/>
    <col min="10502" max="10502" width="7.5546875" style="57" customWidth="1"/>
    <col min="10503" max="10503" width="8.33203125" style="57" customWidth="1"/>
    <col min="10504" max="10504" width="8" style="57" customWidth="1"/>
    <col min="10505" max="10505" width="1.44140625" style="57" customWidth="1"/>
    <col min="10506" max="10507" width="9.5546875" style="57" customWidth="1"/>
    <col min="10508" max="10752" width="6.88671875" style="57"/>
    <col min="10753" max="10753" width="18.88671875" style="57" customWidth="1"/>
    <col min="10754" max="10754" width="6.33203125" style="57" customWidth="1"/>
    <col min="10755" max="10755" width="1.44140625" style="57" customWidth="1"/>
    <col min="10756" max="10756" width="7.44140625" style="57" customWidth="1"/>
    <col min="10757" max="10757" width="9.88671875" style="57" customWidth="1"/>
    <col min="10758" max="10758" width="7.5546875" style="57" customWidth="1"/>
    <col min="10759" max="10759" width="8.33203125" style="57" customWidth="1"/>
    <col min="10760" max="10760" width="8" style="57" customWidth="1"/>
    <col min="10761" max="10761" width="1.44140625" style="57" customWidth="1"/>
    <col min="10762" max="10763" width="9.5546875" style="57" customWidth="1"/>
    <col min="10764" max="11008" width="6.88671875" style="57"/>
    <col min="11009" max="11009" width="18.88671875" style="57" customWidth="1"/>
    <col min="11010" max="11010" width="6.33203125" style="57" customWidth="1"/>
    <col min="11011" max="11011" width="1.44140625" style="57" customWidth="1"/>
    <col min="11012" max="11012" width="7.44140625" style="57" customWidth="1"/>
    <col min="11013" max="11013" width="9.88671875" style="57" customWidth="1"/>
    <col min="11014" max="11014" width="7.5546875" style="57" customWidth="1"/>
    <col min="11015" max="11015" width="8.33203125" style="57" customWidth="1"/>
    <col min="11016" max="11016" width="8" style="57" customWidth="1"/>
    <col min="11017" max="11017" width="1.44140625" style="57" customWidth="1"/>
    <col min="11018" max="11019" width="9.5546875" style="57" customWidth="1"/>
    <col min="11020" max="11264" width="6.88671875" style="57"/>
    <col min="11265" max="11265" width="18.88671875" style="57" customWidth="1"/>
    <col min="11266" max="11266" width="6.33203125" style="57" customWidth="1"/>
    <col min="11267" max="11267" width="1.44140625" style="57" customWidth="1"/>
    <col min="11268" max="11268" width="7.44140625" style="57" customWidth="1"/>
    <col min="11269" max="11269" width="9.88671875" style="57" customWidth="1"/>
    <col min="11270" max="11270" width="7.5546875" style="57" customWidth="1"/>
    <col min="11271" max="11271" width="8.33203125" style="57" customWidth="1"/>
    <col min="11272" max="11272" width="8" style="57" customWidth="1"/>
    <col min="11273" max="11273" width="1.44140625" style="57" customWidth="1"/>
    <col min="11274" max="11275" width="9.5546875" style="57" customWidth="1"/>
    <col min="11276" max="11520" width="6.88671875" style="57"/>
    <col min="11521" max="11521" width="18.88671875" style="57" customWidth="1"/>
    <col min="11522" max="11522" width="6.33203125" style="57" customWidth="1"/>
    <col min="11523" max="11523" width="1.44140625" style="57" customWidth="1"/>
    <col min="11524" max="11524" width="7.44140625" style="57" customWidth="1"/>
    <col min="11525" max="11525" width="9.88671875" style="57" customWidth="1"/>
    <col min="11526" max="11526" width="7.5546875" style="57" customWidth="1"/>
    <col min="11527" max="11527" width="8.33203125" style="57" customWidth="1"/>
    <col min="11528" max="11528" width="8" style="57" customWidth="1"/>
    <col min="11529" max="11529" width="1.44140625" style="57" customWidth="1"/>
    <col min="11530" max="11531" width="9.5546875" style="57" customWidth="1"/>
    <col min="11532" max="11776" width="6.88671875" style="57"/>
    <col min="11777" max="11777" width="18.88671875" style="57" customWidth="1"/>
    <col min="11778" max="11778" width="6.33203125" style="57" customWidth="1"/>
    <col min="11779" max="11779" width="1.44140625" style="57" customWidth="1"/>
    <col min="11780" max="11780" width="7.44140625" style="57" customWidth="1"/>
    <col min="11781" max="11781" width="9.88671875" style="57" customWidth="1"/>
    <col min="11782" max="11782" width="7.5546875" style="57" customWidth="1"/>
    <col min="11783" max="11783" width="8.33203125" style="57" customWidth="1"/>
    <col min="11784" max="11784" width="8" style="57" customWidth="1"/>
    <col min="11785" max="11785" width="1.44140625" style="57" customWidth="1"/>
    <col min="11786" max="11787" width="9.5546875" style="57" customWidth="1"/>
    <col min="11788" max="12032" width="6.88671875" style="57"/>
    <col min="12033" max="12033" width="18.88671875" style="57" customWidth="1"/>
    <col min="12034" max="12034" width="6.33203125" style="57" customWidth="1"/>
    <col min="12035" max="12035" width="1.44140625" style="57" customWidth="1"/>
    <col min="12036" max="12036" width="7.44140625" style="57" customWidth="1"/>
    <col min="12037" max="12037" width="9.88671875" style="57" customWidth="1"/>
    <col min="12038" max="12038" width="7.5546875" style="57" customWidth="1"/>
    <col min="12039" max="12039" width="8.33203125" style="57" customWidth="1"/>
    <col min="12040" max="12040" width="8" style="57" customWidth="1"/>
    <col min="12041" max="12041" width="1.44140625" style="57" customWidth="1"/>
    <col min="12042" max="12043" width="9.5546875" style="57" customWidth="1"/>
    <col min="12044" max="12288" width="6.88671875" style="57"/>
    <col min="12289" max="12289" width="18.88671875" style="57" customWidth="1"/>
    <col min="12290" max="12290" width="6.33203125" style="57" customWidth="1"/>
    <col min="12291" max="12291" width="1.44140625" style="57" customWidth="1"/>
    <col min="12292" max="12292" width="7.44140625" style="57" customWidth="1"/>
    <col min="12293" max="12293" width="9.88671875" style="57" customWidth="1"/>
    <col min="12294" max="12294" width="7.5546875" style="57" customWidth="1"/>
    <col min="12295" max="12295" width="8.33203125" style="57" customWidth="1"/>
    <col min="12296" max="12296" width="8" style="57" customWidth="1"/>
    <col min="12297" max="12297" width="1.44140625" style="57" customWidth="1"/>
    <col min="12298" max="12299" width="9.5546875" style="57" customWidth="1"/>
    <col min="12300" max="12544" width="6.88671875" style="57"/>
    <col min="12545" max="12545" width="18.88671875" style="57" customWidth="1"/>
    <col min="12546" max="12546" width="6.33203125" style="57" customWidth="1"/>
    <col min="12547" max="12547" width="1.44140625" style="57" customWidth="1"/>
    <col min="12548" max="12548" width="7.44140625" style="57" customWidth="1"/>
    <col min="12549" max="12549" width="9.88671875" style="57" customWidth="1"/>
    <col min="12550" max="12550" width="7.5546875" style="57" customWidth="1"/>
    <col min="12551" max="12551" width="8.33203125" style="57" customWidth="1"/>
    <col min="12552" max="12552" width="8" style="57" customWidth="1"/>
    <col min="12553" max="12553" width="1.44140625" style="57" customWidth="1"/>
    <col min="12554" max="12555" width="9.5546875" style="57" customWidth="1"/>
    <col min="12556" max="12800" width="6.88671875" style="57"/>
    <col min="12801" max="12801" width="18.88671875" style="57" customWidth="1"/>
    <col min="12802" max="12802" width="6.33203125" style="57" customWidth="1"/>
    <col min="12803" max="12803" width="1.44140625" style="57" customWidth="1"/>
    <col min="12804" max="12804" width="7.44140625" style="57" customWidth="1"/>
    <col min="12805" max="12805" width="9.88671875" style="57" customWidth="1"/>
    <col min="12806" max="12806" width="7.5546875" style="57" customWidth="1"/>
    <col min="12807" max="12807" width="8.33203125" style="57" customWidth="1"/>
    <col min="12808" max="12808" width="8" style="57" customWidth="1"/>
    <col min="12809" max="12809" width="1.44140625" style="57" customWidth="1"/>
    <col min="12810" max="12811" width="9.5546875" style="57" customWidth="1"/>
    <col min="12812" max="13056" width="6.88671875" style="57"/>
    <col min="13057" max="13057" width="18.88671875" style="57" customWidth="1"/>
    <col min="13058" max="13058" width="6.33203125" style="57" customWidth="1"/>
    <col min="13059" max="13059" width="1.44140625" style="57" customWidth="1"/>
    <col min="13060" max="13060" width="7.44140625" style="57" customWidth="1"/>
    <col min="13061" max="13061" width="9.88671875" style="57" customWidth="1"/>
    <col min="13062" max="13062" width="7.5546875" style="57" customWidth="1"/>
    <col min="13063" max="13063" width="8.33203125" style="57" customWidth="1"/>
    <col min="13064" max="13064" width="8" style="57" customWidth="1"/>
    <col min="13065" max="13065" width="1.44140625" style="57" customWidth="1"/>
    <col min="13066" max="13067" width="9.5546875" style="57" customWidth="1"/>
    <col min="13068" max="13312" width="6.88671875" style="57"/>
    <col min="13313" max="13313" width="18.88671875" style="57" customWidth="1"/>
    <col min="13314" max="13314" width="6.33203125" style="57" customWidth="1"/>
    <col min="13315" max="13315" width="1.44140625" style="57" customWidth="1"/>
    <col min="13316" max="13316" width="7.44140625" style="57" customWidth="1"/>
    <col min="13317" max="13317" width="9.88671875" style="57" customWidth="1"/>
    <col min="13318" max="13318" width="7.5546875" style="57" customWidth="1"/>
    <col min="13319" max="13319" width="8.33203125" style="57" customWidth="1"/>
    <col min="13320" max="13320" width="8" style="57" customWidth="1"/>
    <col min="13321" max="13321" width="1.44140625" style="57" customWidth="1"/>
    <col min="13322" max="13323" width="9.5546875" style="57" customWidth="1"/>
    <col min="13324" max="13568" width="6.88671875" style="57"/>
    <col min="13569" max="13569" width="18.88671875" style="57" customWidth="1"/>
    <col min="13570" max="13570" width="6.33203125" style="57" customWidth="1"/>
    <col min="13571" max="13571" width="1.44140625" style="57" customWidth="1"/>
    <col min="13572" max="13572" width="7.44140625" style="57" customWidth="1"/>
    <col min="13573" max="13573" width="9.88671875" style="57" customWidth="1"/>
    <col min="13574" max="13574" width="7.5546875" style="57" customWidth="1"/>
    <col min="13575" max="13575" width="8.33203125" style="57" customWidth="1"/>
    <col min="13576" max="13576" width="8" style="57" customWidth="1"/>
    <col min="13577" max="13577" width="1.44140625" style="57" customWidth="1"/>
    <col min="13578" max="13579" width="9.5546875" style="57" customWidth="1"/>
    <col min="13580" max="13824" width="6.88671875" style="57"/>
    <col min="13825" max="13825" width="18.88671875" style="57" customWidth="1"/>
    <col min="13826" max="13826" width="6.33203125" style="57" customWidth="1"/>
    <col min="13827" max="13827" width="1.44140625" style="57" customWidth="1"/>
    <col min="13828" max="13828" width="7.44140625" style="57" customWidth="1"/>
    <col min="13829" max="13829" width="9.88671875" style="57" customWidth="1"/>
    <col min="13830" max="13830" width="7.5546875" style="57" customWidth="1"/>
    <col min="13831" max="13831" width="8.33203125" style="57" customWidth="1"/>
    <col min="13832" max="13832" width="8" style="57" customWidth="1"/>
    <col min="13833" max="13833" width="1.44140625" style="57" customWidth="1"/>
    <col min="13834" max="13835" width="9.5546875" style="57" customWidth="1"/>
    <col min="13836" max="14080" width="6.88671875" style="57"/>
    <col min="14081" max="14081" width="18.88671875" style="57" customWidth="1"/>
    <col min="14082" max="14082" width="6.33203125" style="57" customWidth="1"/>
    <col min="14083" max="14083" width="1.44140625" style="57" customWidth="1"/>
    <col min="14084" max="14084" width="7.44140625" style="57" customWidth="1"/>
    <col min="14085" max="14085" width="9.88671875" style="57" customWidth="1"/>
    <col min="14086" max="14086" width="7.5546875" style="57" customWidth="1"/>
    <col min="14087" max="14087" width="8.33203125" style="57" customWidth="1"/>
    <col min="14088" max="14088" width="8" style="57" customWidth="1"/>
    <col min="14089" max="14089" width="1.44140625" style="57" customWidth="1"/>
    <col min="14090" max="14091" width="9.5546875" style="57" customWidth="1"/>
    <col min="14092" max="14336" width="6.88671875" style="57"/>
    <col min="14337" max="14337" width="18.88671875" style="57" customWidth="1"/>
    <col min="14338" max="14338" width="6.33203125" style="57" customWidth="1"/>
    <col min="14339" max="14339" width="1.44140625" style="57" customWidth="1"/>
    <col min="14340" max="14340" width="7.44140625" style="57" customWidth="1"/>
    <col min="14341" max="14341" width="9.88671875" style="57" customWidth="1"/>
    <col min="14342" max="14342" width="7.5546875" style="57" customWidth="1"/>
    <col min="14343" max="14343" width="8.33203125" style="57" customWidth="1"/>
    <col min="14344" max="14344" width="8" style="57" customWidth="1"/>
    <col min="14345" max="14345" width="1.44140625" style="57" customWidth="1"/>
    <col min="14346" max="14347" width="9.5546875" style="57" customWidth="1"/>
    <col min="14348" max="14592" width="6.88671875" style="57"/>
    <col min="14593" max="14593" width="18.88671875" style="57" customWidth="1"/>
    <col min="14594" max="14594" width="6.33203125" style="57" customWidth="1"/>
    <col min="14595" max="14595" width="1.44140625" style="57" customWidth="1"/>
    <col min="14596" max="14596" width="7.44140625" style="57" customWidth="1"/>
    <col min="14597" max="14597" width="9.88671875" style="57" customWidth="1"/>
    <col min="14598" max="14598" width="7.5546875" style="57" customWidth="1"/>
    <col min="14599" max="14599" width="8.33203125" style="57" customWidth="1"/>
    <col min="14600" max="14600" width="8" style="57" customWidth="1"/>
    <col min="14601" max="14601" width="1.44140625" style="57" customWidth="1"/>
    <col min="14602" max="14603" width="9.5546875" style="57" customWidth="1"/>
    <col min="14604" max="14848" width="6.88671875" style="57"/>
    <col min="14849" max="14849" width="18.88671875" style="57" customWidth="1"/>
    <col min="14850" max="14850" width="6.33203125" style="57" customWidth="1"/>
    <col min="14851" max="14851" width="1.44140625" style="57" customWidth="1"/>
    <col min="14852" max="14852" width="7.44140625" style="57" customWidth="1"/>
    <col min="14853" max="14853" width="9.88671875" style="57" customWidth="1"/>
    <col min="14854" max="14854" width="7.5546875" style="57" customWidth="1"/>
    <col min="14855" max="14855" width="8.33203125" style="57" customWidth="1"/>
    <col min="14856" max="14856" width="8" style="57" customWidth="1"/>
    <col min="14857" max="14857" width="1.44140625" style="57" customWidth="1"/>
    <col min="14858" max="14859" width="9.5546875" style="57" customWidth="1"/>
    <col min="14860" max="15104" width="6.88671875" style="57"/>
    <col min="15105" max="15105" width="18.88671875" style="57" customWidth="1"/>
    <col min="15106" max="15106" width="6.33203125" style="57" customWidth="1"/>
    <col min="15107" max="15107" width="1.44140625" style="57" customWidth="1"/>
    <col min="15108" max="15108" width="7.44140625" style="57" customWidth="1"/>
    <col min="15109" max="15109" width="9.88671875" style="57" customWidth="1"/>
    <col min="15110" max="15110" width="7.5546875" style="57" customWidth="1"/>
    <col min="15111" max="15111" width="8.33203125" style="57" customWidth="1"/>
    <col min="15112" max="15112" width="8" style="57" customWidth="1"/>
    <col min="15113" max="15113" width="1.44140625" style="57" customWidth="1"/>
    <col min="15114" max="15115" width="9.5546875" style="57" customWidth="1"/>
    <col min="15116" max="15360" width="6.88671875" style="57"/>
    <col min="15361" max="15361" width="18.88671875" style="57" customWidth="1"/>
    <col min="15362" max="15362" width="6.33203125" style="57" customWidth="1"/>
    <col min="15363" max="15363" width="1.44140625" style="57" customWidth="1"/>
    <col min="15364" max="15364" width="7.44140625" style="57" customWidth="1"/>
    <col min="15365" max="15365" width="9.88671875" style="57" customWidth="1"/>
    <col min="15366" max="15366" width="7.5546875" style="57" customWidth="1"/>
    <col min="15367" max="15367" width="8.33203125" style="57" customWidth="1"/>
    <col min="15368" max="15368" width="8" style="57" customWidth="1"/>
    <col min="15369" max="15369" width="1.44140625" style="57" customWidth="1"/>
    <col min="15370" max="15371" width="9.5546875" style="57" customWidth="1"/>
    <col min="15372" max="15616" width="6.88671875" style="57"/>
    <col min="15617" max="15617" width="18.88671875" style="57" customWidth="1"/>
    <col min="15618" max="15618" width="6.33203125" style="57" customWidth="1"/>
    <col min="15619" max="15619" width="1.44140625" style="57" customWidth="1"/>
    <col min="15620" max="15620" width="7.44140625" style="57" customWidth="1"/>
    <col min="15621" max="15621" width="9.88671875" style="57" customWidth="1"/>
    <col min="15622" max="15622" width="7.5546875" style="57" customWidth="1"/>
    <col min="15623" max="15623" width="8.33203125" style="57" customWidth="1"/>
    <col min="15624" max="15624" width="8" style="57" customWidth="1"/>
    <col min="15625" max="15625" width="1.44140625" style="57" customWidth="1"/>
    <col min="15626" max="15627" width="9.5546875" style="57" customWidth="1"/>
    <col min="15628" max="15872" width="6.88671875" style="57"/>
    <col min="15873" max="15873" width="18.88671875" style="57" customWidth="1"/>
    <col min="15874" max="15874" width="6.33203125" style="57" customWidth="1"/>
    <col min="15875" max="15875" width="1.44140625" style="57" customWidth="1"/>
    <col min="15876" max="15876" width="7.44140625" style="57" customWidth="1"/>
    <col min="15877" max="15877" width="9.88671875" style="57" customWidth="1"/>
    <col min="15878" max="15878" width="7.5546875" style="57" customWidth="1"/>
    <col min="15879" max="15879" width="8.33203125" style="57" customWidth="1"/>
    <col min="15880" max="15880" width="8" style="57" customWidth="1"/>
    <col min="15881" max="15881" width="1.44140625" style="57" customWidth="1"/>
    <col min="15882" max="15883" width="9.5546875" style="57" customWidth="1"/>
    <col min="15884" max="16128" width="6.88671875" style="57"/>
    <col min="16129" max="16129" width="18.88671875" style="57" customWidth="1"/>
    <col min="16130" max="16130" width="6.33203125" style="57" customWidth="1"/>
    <col min="16131" max="16131" width="1.44140625" style="57" customWidth="1"/>
    <col min="16132" max="16132" width="7.44140625" style="57" customWidth="1"/>
    <col min="16133" max="16133" width="9.88671875" style="57" customWidth="1"/>
    <col min="16134" max="16134" width="7.5546875" style="57" customWidth="1"/>
    <col min="16135" max="16135" width="8.33203125" style="57" customWidth="1"/>
    <col min="16136" max="16136" width="8" style="57" customWidth="1"/>
    <col min="16137" max="16137" width="1.44140625" style="57" customWidth="1"/>
    <col min="16138" max="16139" width="9.5546875" style="57" customWidth="1"/>
    <col min="16140" max="16384" width="6.88671875" style="57"/>
  </cols>
  <sheetData>
    <row r="1" spans="1:19" s="31" customFormat="1" ht="12" customHeight="1" x14ac:dyDescent="0.3">
      <c r="A1" s="29" t="s">
        <v>50</v>
      </c>
      <c r="B1" s="30"/>
      <c r="C1" s="29"/>
      <c r="D1" s="30"/>
      <c r="E1" s="30"/>
      <c r="F1" s="30"/>
      <c r="G1" s="30"/>
      <c r="H1" s="30"/>
      <c r="I1" s="30"/>
      <c r="J1" s="30"/>
      <c r="K1" s="30"/>
    </row>
    <row r="2" spans="1:19" x14ac:dyDescent="0.3">
      <c r="A2" s="32" t="s">
        <v>25</v>
      </c>
      <c r="B2" s="33"/>
      <c r="C2" s="56"/>
      <c r="D2" s="33"/>
      <c r="E2" s="33"/>
      <c r="F2" s="33"/>
      <c r="G2" s="33"/>
      <c r="H2" s="33"/>
      <c r="I2" s="33"/>
      <c r="J2" s="33"/>
      <c r="K2" s="33"/>
      <c r="L2" s="57"/>
    </row>
    <row r="3" spans="1:19" ht="7.5" customHeight="1" x14ac:dyDescent="0.25"/>
    <row r="4" spans="1:19" s="31" customFormat="1" ht="10.5" customHeight="1" x14ac:dyDescent="0.3">
      <c r="A4" s="117" t="s">
        <v>0</v>
      </c>
      <c r="B4" s="119" t="s">
        <v>8</v>
      </c>
      <c r="C4" s="34"/>
      <c r="D4" s="121" t="s">
        <v>26</v>
      </c>
      <c r="E4" s="121"/>
      <c r="F4" s="121"/>
      <c r="G4" s="121"/>
      <c r="H4" s="121"/>
      <c r="I4" s="35"/>
      <c r="J4" s="122" t="s">
        <v>27</v>
      </c>
      <c r="K4" s="122"/>
    </row>
    <row r="5" spans="1:19" s="31" customFormat="1" ht="39.75" customHeight="1" x14ac:dyDescent="0.3">
      <c r="A5" s="118"/>
      <c r="B5" s="120"/>
      <c r="C5" s="36"/>
      <c r="D5" s="37" t="s">
        <v>28</v>
      </c>
      <c r="E5" s="37" t="s">
        <v>29</v>
      </c>
      <c r="F5" s="37" t="s">
        <v>30</v>
      </c>
      <c r="G5" s="37" t="s">
        <v>31</v>
      </c>
      <c r="H5" s="37" t="s">
        <v>32</v>
      </c>
      <c r="I5" s="38"/>
      <c r="J5" s="38" t="s">
        <v>33</v>
      </c>
      <c r="K5" s="38" t="s">
        <v>34</v>
      </c>
    </row>
    <row r="6" spans="1:19" s="59" customFormat="1" ht="9.75" customHeight="1" x14ac:dyDescent="0.3">
      <c r="B6" s="123" t="s">
        <v>41</v>
      </c>
      <c r="C6" s="123"/>
      <c r="D6" s="123"/>
      <c r="E6" s="123"/>
      <c r="F6" s="123"/>
      <c r="G6" s="123"/>
      <c r="H6" s="123"/>
      <c r="I6" s="123"/>
      <c r="J6" s="123"/>
      <c r="K6" s="123"/>
    </row>
    <row r="7" spans="1:19" ht="9.75" customHeight="1" x14ac:dyDescent="0.3">
      <c r="A7" s="39" t="s">
        <v>9</v>
      </c>
      <c r="B7" s="39">
        <v>1996.335</v>
      </c>
      <c r="C7" s="39"/>
      <c r="D7" s="39">
        <v>68.820999999999998</v>
      </c>
      <c r="E7" s="39">
        <v>529.97199999999998</v>
      </c>
      <c r="F7" s="39">
        <v>104.535</v>
      </c>
      <c r="G7" s="39">
        <v>285.24</v>
      </c>
      <c r="H7" s="39">
        <v>1007.768</v>
      </c>
      <c r="I7" s="39"/>
      <c r="J7" s="39">
        <v>1554.9770000000001</v>
      </c>
      <c r="K7" s="39">
        <v>441.358</v>
      </c>
      <c r="L7" s="57"/>
      <c r="M7" s="60"/>
      <c r="N7" s="40"/>
      <c r="O7" s="40"/>
      <c r="P7" s="40"/>
      <c r="Q7" s="60"/>
      <c r="R7" s="60"/>
      <c r="S7" s="60"/>
    </row>
    <row r="8" spans="1:19" ht="9.75" customHeight="1" x14ac:dyDescent="0.3">
      <c r="A8" s="41" t="s">
        <v>10</v>
      </c>
      <c r="B8" s="31">
        <v>127.35</v>
      </c>
      <c r="C8" s="31"/>
      <c r="D8" s="31">
        <v>4.18</v>
      </c>
      <c r="E8" s="31">
        <v>29.391999999999999</v>
      </c>
      <c r="F8" s="31">
        <v>6.49</v>
      </c>
      <c r="G8" s="31">
        <v>18.071999999999999</v>
      </c>
      <c r="H8" s="31">
        <v>69.216999999999999</v>
      </c>
      <c r="I8" s="31"/>
      <c r="J8" s="31">
        <v>96.781000000000006</v>
      </c>
      <c r="K8" s="31">
        <v>30.568999999999999</v>
      </c>
      <c r="L8" s="57"/>
      <c r="M8" s="60"/>
      <c r="N8" s="40"/>
      <c r="O8" s="40"/>
      <c r="P8" s="40"/>
      <c r="Q8" s="60"/>
      <c r="R8" s="60"/>
      <c r="S8" s="60"/>
    </row>
    <row r="9" spans="1:19" ht="9.75" customHeight="1" x14ac:dyDescent="0.3">
      <c r="A9" s="41" t="s">
        <v>11</v>
      </c>
      <c r="B9" s="31">
        <v>207.53800000000001</v>
      </c>
      <c r="C9" s="31"/>
      <c r="D9" s="31">
        <v>5.0220000000000002</v>
      </c>
      <c r="E9" s="31">
        <v>61.332999999999998</v>
      </c>
      <c r="F9" s="31">
        <v>13.073</v>
      </c>
      <c r="G9" s="31">
        <v>23.265000000000001</v>
      </c>
      <c r="H9" s="31">
        <v>104.845</v>
      </c>
      <c r="I9" s="31"/>
      <c r="J9" s="31">
        <v>159.07300000000001</v>
      </c>
      <c r="K9" s="31">
        <v>48.465000000000003</v>
      </c>
      <c r="L9" s="57"/>
      <c r="M9" s="60"/>
      <c r="N9" s="40"/>
      <c r="O9" s="40"/>
      <c r="P9" s="40"/>
      <c r="Q9" s="60"/>
      <c r="R9" s="60"/>
      <c r="S9" s="60"/>
    </row>
    <row r="10" spans="1:19" ht="9.75" customHeight="1" x14ac:dyDescent="0.3">
      <c r="A10" s="41" t="s">
        <v>12</v>
      </c>
      <c r="B10" s="31">
        <v>238.57499999999999</v>
      </c>
      <c r="C10" s="31"/>
      <c r="D10" s="31">
        <v>5.7619999999999996</v>
      </c>
      <c r="E10" s="31">
        <v>75.545000000000002</v>
      </c>
      <c r="F10" s="31">
        <v>15.286</v>
      </c>
      <c r="G10" s="31">
        <v>34.597999999999999</v>
      </c>
      <c r="H10" s="31">
        <v>107.384</v>
      </c>
      <c r="I10" s="31"/>
      <c r="J10" s="31">
        <v>186.08199999999999</v>
      </c>
      <c r="K10" s="31">
        <v>52.493000000000002</v>
      </c>
      <c r="L10" s="57"/>
      <c r="M10" s="60"/>
      <c r="N10" s="40"/>
      <c r="O10" s="40"/>
      <c r="P10" s="40"/>
      <c r="Q10" s="60"/>
      <c r="R10" s="60"/>
      <c r="S10" s="60"/>
    </row>
    <row r="11" spans="1:19" ht="9.75" customHeight="1" x14ac:dyDescent="0.3">
      <c r="A11" s="41" t="s">
        <v>13</v>
      </c>
      <c r="B11" s="31">
        <v>315.68599999999998</v>
      </c>
      <c r="C11" s="31"/>
      <c r="D11" s="31">
        <v>6.8979999999999997</v>
      </c>
      <c r="E11" s="31">
        <v>112.42400000000001</v>
      </c>
      <c r="F11" s="31">
        <v>14.327</v>
      </c>
      <c r="G11" s="31">
        <v>37.945</v>
      </c>
      <c r="H11" s="31">
        <v>144.09200000000001</v>
      </c>
      <c r="I11" s="31"/>
      <c r="J11" s="31">
        <v>252.45</v>
      </c>
      <c r="K11" s="31">
        <v>63.235999999999997</v>
      </c>
      <c r="L11" s="57"/>
      <c r="M11" s="60"/>
      <c r="N11" s="40"/>
      <c r="O11" s="40"/>
      <c r="P11" s="40"/>
      <c r="Q11" s="60"/>
      <c r="R11" s="60"/>
      <c r="S11" s="60"/>
    </row>
    <row r="12" spans="1:19" ht="9.75" customHeight="1" x14ac:dyDescent="0.3">
      <c r="A12" s="41" t="s">
        <v>14</v>
      </c>
      <c r="B12" s="31">
        <v>466.726</v>
      </c>
      <c r="C12" s="31"/>
      <c r="D12" s="31">
        <v>11.683</v>
      </c>
      <c r="E12" s="31">
        <v>103.42400000000001</v>
      </c>
      <c r="F12" s="31">
        <v>17.616</v>
      </c>
      <c r="G12" s="31">
        <v>67.441999999999993</v>
      </c>
      <c r="H12" s="31">
        <v>266.56</v>
      </c>
      <c r="I12" s="31"/>
      <c r="J12" s="31">
        <v>370.767</v>
      </c>
      <c r="K12" s="31">
        <v>95.957999999999998</v>
      </c>
      <c r="L12" s="57"/>
      <c r="M12" s="60"/>
      <c r="N12" s="40"/>
      <c r="O12" s="40"/>
      <c r="P12" s="40"/>
      <c r="Q12" s="60"/>
      <c r="R12" s="60"/>
      <c r="S12" s="60"/>
    </row>
    <row r="13" spans="1:19" ht="9.75" customHeight="1" x14ac:dyDescent="0.3">
      <c r="A13" s="41" t="s">
        <v>15</v>
      </c>
      <c r="B13" s="31">
        <v>144.45699999999999</v>
      </c>
      <c r="C13" s="31"/>
      <c r="D13" s="31">
        <v>10.186999999999999</v>
      </c>
      <c r="E13" s="31">
        <v>36.436999999999998</v>
      </c>
      <c r="F13" s="31">
        <v>8.0269999999999992</v>
      </c>
      <c r="G13" s="31">
        <v>22.77</v>
      </c>
      <c r="H13" s="31">
        <v>67.036000000000001</v>
      </c>
      <c r="I13" s="31"/>
      <c r="J13" s="31">
        <v>114.121</v>
      </c>
      <c r="K13" s="31">
        <v>30.335999999999999</v>
      </c>
      <c r="L13" s="57"/>
      <c r="M13" s="60"/>
      <c r="N13" s="40"/>
      <c r="O13" s="40"/>
      <c r="P13" s="40"/>
      <c r="Q13" s="60"/>
      <c r="R13" s="60"/>
      <c r="S13" s="60"/>
    </row>
    <row r="14" spans="1:19" ht="9.75" customHeight="1" x14ac:dyDescent="0.3">
      <c r="A14" s="41" t="s">
        <v>16</v>
      </c>
      <c r="B14" s="31">
        <v>170.47200000000001</v>
      </c>
      <c r="C14" s="31"/>
      <c r="D14" s="31">
        <v>8.2430000000000003</v>
      </c>
      <c r="E14" s="31">
        <v>39.750999999999998</v>
      </c>
      <c r="F14" s="31">
        <v>11.532999999999999</v>
      </c>
      <c r="G14" s="31">
        <v>25.86</v>
      </c>
      <c r="H14" s="31">
        <v>85.084999999999994</v>
      </c>
      <c r="I14" s="31"/>
      <c r="J14" s="31">
        <v>133.04499999999999</v>
      </c>
      <c r="K14" s="31">
        <v>37.427</v>
      </c>
      <c r="L14" s="57"/>
      <c r="M14" s="60"/>
      <c r="N14" s="40"/>
      <c r="O14" s="40"/>
      <c r="P14" s="40"/>
      <c r="Q14" s="60"/>
      <c r="R14" s="60"/>
      <c r="S14" s="60"/>
    </row>
    <row r="15" spans="1:19" ht="9.75" customHeight="1" x14ac:dyDescent="0.3">
      <c r="A15" s="41" t="s">
        <v>17</v>
      </c>
      <c r="B15" s="31">
        <v>174.74600000000001</v>
      </c>
      <c r="C15" s="31"/>
      <c r="D15" s="31">
        <v>14.316000000000001</v>
      </c>
      <c r="E15" s="31">
        <v>41.753999999999998</v>
      </c>
      <c r="F15" s="31">
        <v>11.569000000000001</v>
      </c>
      <c r="G15" s="31">
        <v>24.71</v>
      </c>
      <c r="H15" s="31">
        <v>82.397000000000006</v>
      </c>
      <c r="I15" s="31"/>
      <c r="J15" s="31">
        <v>129.98500000000001</v>
      </c>
      <c r="K15" s="31">
        <v>44.761000000000003</v>
      </c>
      <c r="L15" s="57"/>
      <c r="M15" s="60"/>
      <c r="N15" s="40"/>
      <c r="O15" s="40"/>
      <c r="P15" s="40"/>
      <c r="Q15" s="60"/>
      <c r="R15" s="60"/>
      <c r="S15" s="60"/>
    </row>
    <row r="16" spans="1:19" s="44" customFormat="1" ht="9.75" customHeight="1" x14ac:dyDescent="0.3">
      <c r="A16" s="42" t="s">
        <v>18</v>
      </c>
      <c r="B16" s="43">
        <v>150.785</v>
      </c>
      <c r="C16" s="43"/>
      <c r="D16" s="43">
        <v>2.5289999999999999</v>
      </c>
      <c r="E16" s="43">
        <v>29.911999999999999</v>
      </c>
      <c r="F16" s="43">
        <v>6.6130000000000004</v>
      </c>
      <c r="G16" s="43">
        <v>30.579000000000001</v>
      </c>
      <c r="H16" s="43">
        <v>81.150999999999996</v>
      </c>
      <c r="I16" s="43"/>
      <c r="J16" s="43">
        <v>112.672</v>
      </c>
      <c r="K16" s="43">
        <v>38.113</v>
      </c>
      <c r="M16" s="45"/>
      <c r="N16" s="46"/>
      <c r="O16" s="46"/>
      <c r="P16" s="46"/>
      <c r="Q16" s="60"/>
      <c r="R16" s="60"/>
      <c r="S16" s="60"/>
    </row>
    <row r="17" spans="1:19" s="59" customFormat="1" ht="9.75" customHeight="1" x14ac:dyDescent="0.3">
      <c r="B17" s="123" t="s">
        <v>42</v>
      </c>
      <c r="C17" s="123"/>
      <c r="D17" s="123"/>
      <c r="E17" s="123"/>
      <c r="F17" s="123"/>
      <c r="G17" s="123"/>
      <c r="H17" s="123"/>
      <c r="I17" s="123"/>
      <c r="J17" s="123"/>
      <c r="K17" s="123"/>
    </row>
    <row r="18" spans="1:19" ht="9.75" customHeight="1" x14ac:dyDescent="0.3">
      <c r="A18" s="39" t="s">
        <v>9</v>
      </c>
      <c r="B18" s="39">
        <v>2026.0119999999999</v>
      </c>
      <c r="C18" s="39"/>
      <c r="D18" s="39">
        <v>71.983999999999995</v>
      </c>
      <c r="E18" s="39">
        <v>552.60900000000004</v>
      </c>
      <c r="F18" s="39">
        <v>103.47199999999999</v>
      </c>
      <c r="G18" s="39">
        <v>269.94499999999999</v>
      </c>
      <c r="H18" s="39">
        <v>1028.002</v>
      </c>
      <c r="I18" s="39"/>
      <c r="J18" s="39">
        <v>1577.547</v>
      </c>
      <c r="K18" s="39">
        <v>448.46499999999997</v>
      </c>
      <c r="L18" s="57"/>
      <c r="M18" s="60"/>
      <c r="N18" s="40"/>
      <c r="O18" s="40"/>
      <c r="P18" s="40"/>
      <c r="Q18" s="60"/>
      <c r="R18" s="60"/>
      <c r="S18" s="60"/>
    </row>
    <row r="19" spans="1:19" ht="9.75" customHeight="1" x14ac:dyDescent="0.3">
      <c r="A19" s="41" t="s">
        <v>10</v>
      </c>
      <c r="B19" s="31">
        <v>127.792</v>
      </c>
      <c r="C19" s="31"/>
      <c r="D19" s="31">
        <v>4.2930000000000001</v>
      </c>
      <c r="E19" s="31">
        <v>31.466000000000001</v>
      </c>
      <c r="F19" s="31">
        <v>6.6840000000000002</v>
      </c>
      <c r="G19" s="31">
        <v>17.388000000000002</v>
      </c>
      <c r="H19" s="31">
        <v>67.959000000000003</v>
      </c>
      <c r="I19" s="31"/>
      <c r="J19" s="31">
        <v>98.682000000000002</v>
      </c>
      <c r="K19" s="31">
        <v>29.109000000000002</v>
      </c>
      <c r="L19" s="57"/>
      <c r="M19" s="60"/>
      <c r="N19" s="40"/>
      <c r="O19" s="40"/>
      <c r="P19" s="40"/>
      <c r="Q19" s="60"/>
      <c r="R19" s="60"/>
      <c r="S19" s="60"/>
    </row>
    <row r="20" spans="1:19" ht="9.75" customHeight="1" x14ac:dyDescent="0.3">
      <c r="A20" s="41" t="s">
        <v>11</v>
      </c>
      <c r="B20" s="31">
        <v>202.245</v>
      </c>
      <c r="C20" s="31"/>
      <c r="D20" s="31">
        <v>5.4859999999999998</v>
      </c>
      <c r="E20" s="31">
        <v>63.908000000000001</v>
      </c>
      <c r="F20" s="31">
        <v>11.029</v>
      </c>
      <c r="G20" s="31">
        <v>21.805</v>
      </c>
      <c r="H20" s="31">
        <v>100.018</v>
      </c>
      <c r="I20" s="31"/>
      <c r="J20" s="31">
        <v>156.715</v>
      </c>
      <c r="K20" s="31">
        <v>45.53</v>
      </c>
      <c r="L20" s="57"/>
      <c r="M20" s="60"/>
      <c r="N20" s="40"/>
      <c r="O20" s="40"/>
      <c r="P20" s="40"/>
      <c r="Q20" s="60"/>
      <c r="R20" s="60"/>
      <c r="S20" s="60"/>
    </row>
    <row r="21" spans="1:19" ht="9.75" customHeight="1" x14ac:dyDescent="0.3">
      <c r="A21" s="41" t="s">
        <v>12</v>
      </c>
      <c r="B21" s="31">
        <v>245.29499999999999</v>
      </c>
      <c r="C21" s="31"/>
      <c r="D21" s="31">
        <v>6.7380000000000004</v>
      </c>
      <c r="E21" s="31">
        <v>79.281000000000006</v>
      </c>
      <c r="F21" s="31">
        <v>15.115</v>
      </c>
      <c r="G21" s="31">
        <v>31.783999999999999</v>
      </c>
      <c r="H21" s="31">
        <v>112.378</v>
      </c>
      <c r="I21" s="31"/>
      <c r="J21" s="31">
        <v>193.298</v>
      </c>
      <c r="K21" s="31">
        <v>51.997</v>
      </c>
      <c r="L21" s="57"/>
      <c r="M21" s="60"/>
      <c r="N21" s="40"/>
      <c r="O21" s="40"/>
      <c r="P21" s="40"/>
      <c r="Q21" s="60"/>
      <c r="R21" s="60"/>
      <c r="S21" s="60"/>
    </row>
    <row r="22" spans="1:19" ht="9.75" customHeight="1" x14ac:dyDescent="0.3">
      <c r="A22" s="41" t="s">
        <v>13</v>
      </c>
      <c r="B22" s="31">
        <v>319.67099999999999</v>
      </c>
      <c r="C22" s="31"/>
      <c r="D22" s="31">
        <v>3.8119999999999998</v>
      </c>
      <c r="E22" s="31">
        <v>123.626</v>
      </c>
      <c r="F22" s="31">
        <v>12.348000000000001</v>
      </c>
      <c r="G22" s="31">
        <v>41.905000000000001</v>
      </c>
      <c r="H22" s="31">
        <v>137.97900000000001</v>
      </c>
      <c r="I22" s="31"/>
      <c r="J22" s="31">
        <v>258.178</v>
      </c>
      <c r="K22" s="31">
        <v>61.493000000000002</v>
      </c>
      <c r="L22" s="57"/>
      <c r="M22" s="60"/>
      <c r="N22" s="40"/>
      <c r="O22" s="40"/>
      <c r="P22" s="40"/>
      <c r="Q22" s="60"/>
      <c r="R22" s="60"/>
      <c r="S22" s="60"/>
    </row>
    <row r="23" spans="1:19" ht="9.75" customHeight="1" x14ac:dyDescent="0.3">
      <c r="A23" s="41" t="s">
        <v>14</v>
      </c>
      <c r="B23" s="31">
        <v>478.28300000000002</v>
      </c>
      <c r="C23" s="31"/>
      <c r="D23" s="31">
        <v>13.188000000000001</v>
      </c>
      <c r="E23" s="31">
        <v>108.352</v>
      </c>
      <c r="F23" s="31">
        <v>21.32</v>
      </c>
      <c r="G23" s="31">
        <v>57.695999999999998</v>
      </c>
      <c r="H23" s="31">
        <v>277.72800000000001</v>
      </c>
      <c r="I23" s="31"/>
      <c r="J23" s="31">
        <v>371.73899999999998</v>
      </c>
      <c r="K23" s="31">
        <v>106.544</v>
      </c>
      <c r="L23" s="57"/>
      <c r="M23" s="60"/>
      <c r="N23" s="40"/>
      <c r="O23" s="40"/>
      <c r="P23" s="40"/>
      <c r="Q23" s="60"/>
      <c r="R23" s="60"/>
      <c r="S23" s="60"/>
    </row>
    <row r="24" spans="1:19" ht="9.75" customHeight="1" x14ac:dyDescent="0.3">
      <c r="A24" s="41" t="s">
        <v>15</v>
      </c>
      <c r="B24" s="31">
        <v>148.65</v>
      </c>
      <c r="C24" s="31"/>
      <c r="D24" s="31">
        <v>10.058</v>
      </c>
      <c r="E24" s="31">
        <v>37.618000000000002</v>
      </c>
      <c r="F24" s="31">
        <v>9.0749999999999993</v>
      </c>
      <c r="G24" s="31">
        <v>22.417000000000002</v>
      </c>
      <c r="H24" s="31">
        <v>69.481999999999999</v>
      </c>
      <c r="I24" s="31"/>
      <c r="J24" s="31">
        <v>114.96899999999999</v>
      </c>
      <c r="K24" s="31">
        <v>33.682000000000002</v>
      </c>
      <c r="L24" s="57"/>
      <c r="M24" s="60"/>
      <c r="N24" s="40"/>
      <c r="O24" s="40"/>
      <c r="P24" s="40"/>
      <c r="Q24" s="60"/>
      <c r="R24" s="60"/>
      <c r="S24" s="60"/>
    </row>
    <row r="25" spans="1:19" ht="9.75" customHeight="1" x14ac:dyDescent="0.3">
      <c r="A25" s="41" t="s">
        <v>16</v>
      </c>
      <c r="B25" s="31">
        <v>174.852</v>
      </c>
      <c r="C25" s="31"/>
      <c r="D25" s="31">
        <v>8.423</v>
      </c>
      <c r="E25" s="31">
        <v>39.576000000000001</v>
      </c>
      <c r="F25" s="31">
        <v>10.834</v>
      </c>
      <c r="G25" s="31">
        <v>25.704999999999998</v>
      </c>
      <c r="H25" s="31">
        <v>90.313999999999993</v>
      </c>
      <c r="I25" s="31"/>
      <c r="J25" s="31">
        <v>135.96299999999999</v>
      </c>
      <c r="K25" s="31">
        <v>38.889000000000003</v>
      </c>
      <c r="L25" s="57"/>
      <c r="M25" s="60"/>
      <c r="N25" s="40"/>
      <c r="O25" s="40"/>
      <c r="P25" s="40"/>
      <c r="Q25" s="60"/>
      <c r="R25" s="60"/>
      <c r="S25" s="60"/>
    </row>
    <row r="26" spans="1:19" ht="9.75" customHeight="1" x14ac:dyDescent="0.3">
      <c r="A26" s="41" t="s">
        <v>17</v>
      </c>
      <c r="B26" s="31">
        <v>181.977</v>
      </c>
      <c r="C26" s="31"/>
      <c r="D26" s="31">
        <v>17.405000000000001</v>
      </c>
      <c r="E26" s="31">
        <v>41.256</v>
      </c>
      <c r="F26" s="31">
        <v>8.9849999999999994</v>
      </c>
      <c r="G26" s="31">
        <v>21.856999999999999</v>
      </c>
      <c r="H26" s="31">
        <v>92.474000000000004</v>
      </c>
      <c r="I26" s="31"/>
      <c r="J26" s="31">
        <v>142.739</v>
      </c>
      <c r="K26" s="31">
        <v>39.238</v>
      </c>
      <c r="L26" s="57"/>
      <c r="M26" s="60"/>
      <c r="N26" s="40"/>
      <c r="O26" s="40"/>
      <c r="P26" s="40"/>
      <c r="Q26" s="60"/>
      <c r="R26" s="60"/>
      <c r="S26" s="60"/>
    </row>
    <row r="27" spans="1:19" s="44" customFormat="1" ht="9.75" customHeight="1" x14ac:dyDescent="0.3">
      <c r="A27" s="42" t="s">
        <v>18</v>
      </c>
      <c r="B27" s="43">
        <v>147.24700000000001</v>
      </c>
      <c r="C27" s="43"/>
      <c r="D27" s="43">
        <v>2.58</v>
      </c>
      <c r="E27" s="43">
        <v>27.524999999999999</v>
      </c>
      <c r="F27" s="43">
        <v>8.0830000000000002</v>
      </c>
      <c r="G27" s="43">
        <v>29.388000000000002</v>
      </c>
      <c r="H27" s="43">
        <v>79.67</v>
      </c>
      <c r="I27" s="43"/>
      <c r="J27" s="43">
        <v>105.265</v>
      </c>
      <c r="K27" s="43">
        <v>41.982999999999997</v>
      </c>
      <c r="M27" s="45"/>
      <c r="N27" s="46"/>
      <c r="O27" s="46"/>
      <c r="P27" s="46"/>
      <c r="Q27" s="60"/>
      <c r="R27" s="60"/>
      <c r="S27" s="60"/>
    </row>
    <row r="28" spans="1:19" s="59" customFormat="1" ht="9.75" customHeight="1" x14ac:dyDescent="0.3">
      <c r="B28" s="123" t="s">
        <v>43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9" ht="9.75" customHeight="1" x14ac:dyDescent="0.3">
      <c r="A29" s="39" t="s">
        <v>9</v>
      </c>
      <c r="B29" s="39">
        <v>1966.2370000000001</v>
      </c>
      <c r="C29" s="39"/>
      <c r="D29" s="39">
        <v>81.366</v>
      </c>
      <c r="E29" s="39">
        <v>521.79</v>
      </c>
      <c r="F29" s="39">
        <v>105.49</v>
      </c>
      <c r="G29" s="39">
        <v>261.82600000000002</v>
      </c>
      <c r="H29" s="39">
        <v>995.76400000000001</v>
      </c>
      <c r="I29" s="39"/>
      <c r="J29" s="39">
        <v>1539.05</v>
      </c>
      <c r="K29" s="39">
        <v>427.18799999999999</v>
      </c>
      <c r="L29" s="57"/>
      <c r="M29" s="60"/>
      <c r="N29" s="40"/>
      <c r="O29" s="40"/>
      <c r="P29" s="40"/>
      <c r="Q29" s="60"/>
      <c r="R29" s="60"/>
      <c r="S29" s="60"/>
    </row>
    <row r="30" spans="1:19" ht="9.75" customHeight="1" x14ac:dyDescent="0.3">
      <c r="A30" s="41" t="s">
        <v>10</v>
      </c>
      <c r="B30" s="31">
        <v>125.36499999999999</v>
      </c>
      <c r="C30" s="31"/>
      <c r="D30" s="31">
        <v>5.1289999999999996</v>
      </c>
      <c r="E30" s="31">
        <v>31.739000000000001</v>
      </c>
      <c r="F30" s="31">
        <v>7.9859999999999998</v>
      </c>
      <c r="G30" s="31">
        <v>16.236000000000001</v>
      </c>
      <c r="H30" s="31">
        <v>64.274000000000001</v>
      </c>
      <c r="I30" s="31"/>
      <c r="J30" s="31">
        <v>96.763000000000005</v>
      </c>
      <c r="K30" s="31">
        <v>28.602</v>
      </c>
      <c r="L30" s="57"/>
      <c r="M30" s="60"/>
      <c r="N30" s="40"/>
      <c r="O30" s="40"/>
      <c r="P30" s="40"/>
      <c r="Q30" s="60"/>
      <c r="R30" s="60"/>
      <c r="S30" s="60"/>
    </row>
    <row r="31" spans="1:19" ht="9.75" customHeight="1" x14ac:dyDescent="0.3">
      <c r="A31" s="41" t="s">
        <v>11</v>
      </c>
      <c r="B31" s="31">
        <v>199.042</v>
      </c>
      <c r="C31" s="31"/>
      <c r="D31" s="31">
        <v>7.3940000000000001</v>
      </c>
      <c r="E31" s="31">
        <v>56.591000000000001</v>
      </c>
      <c r="F31" s="31">
        <v>11.787000000000001</v>
      </c>
      <c r="G31" s="31">
        <v>19.707999999999998</v>
      </c>
      <c r="H31" s="31">
        <v>103.56100000000001</v>
      </c>
      <c r="I31" s="31"/>
      <c r="J31" s="31">
        <v>156.584</v>
      </c>
      <c r="K31" s="31">
        <v>42.457999999999998</v>
      </c>
      <c r="L31" s="57"/>
      <c r="M31" s="60"/>
      <c r="N31" s="40"/>
      <c r="O31" s="40"/>
      <c r="P31" s="40"/>
      <c r="Q31" s="60"/>
      <c r="R31" s="60"/>
      <c r="S31" s="60"/>
    </row>
    <row r="32" spans="1:19" ht="9.75" customHeight="1" x14ac:dyDescent="0.3">
      <c r="A32" s="41" t="s">
        <v>12</v>
      </c>
      <c r="B32" s="31">
        <v>236.227</v>
      </c>
      <c r="C32" s="31"/>
      <c r="D32" s="31">
        <v>6.78</v>
      </c>
      <c r="E32" s="31">
        <v>78.286000000000001</v>
      </c>
      <c r="F32" s="31">
        <v>12.433</v>
      </c>
      <c r="G32" s="31">
        <v>32.798000000000002</v>
      </c>
      <c r="H32" s="31">
        <v>105.929</v>
      </c>
      <c r="I32" s="31"/>
      <c r="J32" s="31">
        <v>185.63300000000001</v>
      </c>
      <c r="K32" s="31">
        <v>50.594000000000001</v>
      </c>
      <c r="L32" s="57"/>
      <c r="M32" s="60"/>
      <c r="N32" s="40"/>
      <c r="O32" s="40"/>
      <c r="P32" s="40"/>
      <c r="Q32" s="60"/>
      <c r="R32" s="60"/>
      <c r="S32" s="60"/>
    </row>
    <row r="33" spans="1:19" ht="9.75" customHeight="1" x14ac:dyDescent="0.3">
      <c r="A33" s="41" t="s">
        <v>13</v>
      </c>
      <c r="B33" s="31">
        <v>313.34500000000003</v>
      </c>
      <c r="C33" s="31"/>
      <c r="D33" s="31">
        <v>9.2409999999999997</v>
      </c>
      <c r="E33" s="31">
        <v>108.568</v>
      </c>
      <c r="F33" s="31">
        <v>12.567</v>
      </c>
      <c r="G33" s="31">
        <v>42.225000000000001</v>
      </c>
      <c r="H33" s="31">
        <v>140.744</v>
      </c>
      <c r="I33" s="31"/>
      <c r="J33" s="31">
        <v>253.92699999999999</v>
      </c>
      <c r="K33" s="31">
        <v>59.417999999999999</v>
      </c>
      <c r="L33" s="57"/>
      <c r="M33" s="60"/>
      <c r="N33" s="40"/>
      <c r="O33" s="40"/>
      <c r="P33" s="40"/>
      <c r="Q33" s="60"/>
      <c r="R33" s="60"/>
      <c r="S33" s="60"/>
    </row>
    <row r="34" spans="1:19" ht="9.75" customHeight="1" x14ac:dyDescent="0.3">
      <c r="A34" s="41" t="s">
        <v>14</v>
      </c>
      <c r="B34" s="31">
        <v>463.762</v>
      </c>
      <c r="C34" s="31"/>
      <c r="D34" s="31">
        <v>11.725</v>
      </c>
      <c r="E34" s="31">
        <v>102.857</v>
      </c>
      <c r="F34" s="31">
        <v>27.69</v>
      </c>
      <c r="G34" s="31">
        <v>57.707000000000001</v>
      </c>
      <c r="H34" s="31">
        <v>263.78300000000002</v>
      </c>
      <c r="I34" s="31"/>
      <c r="J34" s="31">
        <v>361.63299999999998</v>
      </c>
      <c r="K34" s="31">
        <v>102.129</v>
      </c>
      <c r="L34" s="57"/>
      <c r="M34" s="60"/>
      <c r="N34" s="40"/>
      <c r="O34" s="40"/>
      <c r="P34" s="40"/>
      <c r="Q34" s="60"/>
      <c r="R34" s="60"/>
      <c r="S34" s="60"/>
    </row>
    <row r="35" spans="1:19" ht="9.75" customHeight="1" x14ac:dyDescent="0.3">
      <c r="A35" s="41" t="s">
        <v>15</v>
      </c>
      <c r="B35" s="31">
        <v>146.624</v>
      </c>
      <c r="C35" s="31"/>
      <c r="D35" s="31">
        <v>10.715</v>
      </c>
      <c r="E35" s="31">
        <v>37.216999999999999</v>
      </c>
      <c r="F35" s="31">
        <v>6.4560000000000004</v>
      </c>
      <c r="G35" s="31">
        <v>19.597999999999999</v>
      </c>
      <c r="H35" s="31">
        <v>72.637</v>
      </c>
      <c r="I35" s="31"/>
      <c r="J35" s="31">
        <v>114.414</v>
      </c>
      <c r="K35" s="31">
        <v>32.21</v>
      </c>
      <c r="L35" s="57"/>
      <c r="M35" s="60"/>
      <c r="N35" s="40"/>
      <c r="O35" s="40"/>
      <c r="P35" s="40"/>
      <c r="Q35" s="60"/>
      <c r="R35" s="60"/>
      <c r="S35" s="60"/>
    </row>
    <row r="36" spans="1:19" ht="9.75" customHeight="1" x14ac:dyDescent="0.3">
      <c r="A36" s="41" t="s">
        <v>16</v>
      </c>
      <c r="B36" s="31">
        <v>165.66900000000001</v>
      </c>
      <c r="C36" s="31"/>
      <c r="D36" s="31">
        <v>8.8710000000000004</v>
      </c>
      <c r="E36" s="31">
        <v>40.911000000000001</v>
      </c>
      <c r="F36" s="31">
        <v>8.3450000000000006</v>
      </c>
      <c r="G36" s="31">
        <v>22.866</v>
      </c>
      <c r="H36" s="31">
        <v>84.676000000000002</v>
      </c>
      <c r="I36" s="31"/>
      <c r="J36" s="31">
        <v>127.747</v>
      </c>
      <c r="K36" s="31">
        <v>37.921999999999997</v>
      </c>
      <c r="L36" s="57"/>
      <c r="M36" s="60"/>
      <c r="N36" s="40"/>
      <c r="O36" s="40"/>
      <c r="P36" s="40"/>
      <c r="Q36" s="60"/>
      <c r="R36" s="60"/>
      <c r="S36" s="60"/>
    </row>
    <row r="37" spans="1:19" ht="9.75" customHeight="1" x14ac:dyDescent="0.3">
      <c r="A37" s="41" t="s">
        <v>17</v>
      </c>
      <c r="B37" s="31">
        <v>177.34200000000001</v>
      </c>
      <c r="C37" s="31"/>
      <c r="D37" s="31">
        <v>18.582000000000001</v>
      </c>
      <c r="E37" s="31">
        <v>39.405999999999999</v>
      </c>
      <c r="F37" s="31">
        <v>10.204000000000001</v>
      </c>
      <c r="G37" s="31">
        <v>26.847000000000001</v>
      </c>
      <c r="H37" s="31">
        <v>82.302999999999997</v>
      </c>
      <c r="I37" s="31"/>
      <c r="J37" s="31">
        <v>139.50200000000001</v>
      </c>
      <c r="K37" s="31">
        <v>37.838999999999999</v>
      </c>
      <c r="L37" s="57"/>
      <c r="M37" s="60"/>
      <c r="N37" s="40"/>
      <c r="O37" s="40"/>
      <c r="P37" s="40"/>
      <c r="Q37" s="60"/>
      <c r="R37" s="60"/>
      <c r="S37" s="60"/>
    </row>
    <row r="38" spans="1:19" s="44" customFormat="1" ht="9.75" customHeight="1" x14ac:dyDescent="0.3">
      <c r="A38" s="42" t="s">
        <v>18</v>
      </c>
      <c r="B38" s="43">
        <v>138.863</v>
      </c>
      <c r="C38" s="43"/>
      <c r="D38" s="43">
        <v>2.9279999999999999</v>
      </c>
      <c r="E38" s="43">
        <v>26.215</v>
      </c>
      <c r="F38" s="43">
        <v>8.0229999999999997</v>
      </c>
      <c r="G38" s="43">
        <v>23.84</v>
      </c>
      <c r="H38" s="43">
        <v>77.856999999999999</v>
      </c>
      <c r="I38" s="43"/>
      <c r="J38" s="43">
        <v>102.846</v>
      </c>
      <c r="K38" s="43">
        <v>36.017000000000003</v>
      </c>
      <c r="M38" s="45"/>
      <c r="N38" s="46"/>
      <c r="O38" s="46"/>
      <c r="P38" s="46"/>
      <c r="Q38" s="60"/>
      <c r="R38" s="60"/>
      <c r="S38" s="60"/>
    </row>
    <row r="39" spans="1:19" s="59" customFormat="1" ht="9.75" customHeight="1" x14ac:dyDescent="0.3">
      <c r="B39" s="123" t="s">
        <v>44</v>
      </c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9" ht="9.75" customHeight="1" x14ac:dyDescent="0.3">
      <c r="A40" s="39" t="s">
        <v>9</v>
      </c>
      <c r="B40" s="39">
        <v>1978.442</v>
      </c>
      <c r="C40" s="39"/>
      <c r="D40" s="39">
        <v>74.546000000000006</v>
      </c>
      <c r="E40" s="39">
        <v>532.64300000000003</v>
      </c>
      <c r="F40" s="39">
        <v>117.892</v>
      </c>
      <c r="G40" s="39">
        <v>257.56400000000002</v>
      </c>
      <c r="H40" s="39">
        <v>995.798</v>
      </c>
      <c r="I40" s="39"/>
      <c r="J40" s="39">
        <v>1560.1610000000001</v>
      </c>
      <c r="K40" s="39">
        <v>418.28199999999998</v>
      </c>
      <c r="L40" s="57"/>
      <c r="M40" s="60"/>
      <c r="N40" s="40"/>
      <c r="O40" s="40"/>
      <c r="P40" s="40"/>
      <c r="Q40" s="60"/>
      <c r="R40" s="60"/>
      <c r="S40" s="60"/>
    </row>
    <row r="41" spans="1:19" ht="9.75" customHeight="1" x14ac:dyDescent="0.3">
      <c r="A41" s="41" t="s">
        <v>10</v>
      </c>
      <c r="B41" s="31">
        <v>124.081</v>
      </c>
      <c r="C41" s="31"/>
      <c r="D41" s="31">
        <v>5.306</v>
      </c>
      <c r="E41" s="31">
        <v>31.04</v>
      </c>
      <c r="F41" s="31">
        <v>8.8529999999999998</v>
      </c>
      <c r="G41" s="31">
        <v>15.545999999999999</v>
      </c>
      <c r="H41" s="31">
        <v>63.335999999999999</v>
      </c>
      <c r="I41" s="31"/>
      <c r="J41" s="31">
        <v>97.927999999999997</v>
      </c>
      <c r="K41" s="31">
        <v>26.152999999999999</v>
      </c>
      <c r="L41" s="57"/>
      <c r="M41" s="60"/>
      <c r="N41" s="40"/>
      <c r="O41" s="40"/>
      <c r="P41" s="40"/>
      <c r="Q41" s="60"/>
      <c r="R41" s="60"/>
      <c r="S41" s="60"/>
    </row>
    <row r="42" spans="1:19" ht="9.75" customHeight="1" x14ac:dyDescent="0.3">
      <c r="A42" s="41" t="s">
        <v>11</v>
      </c>
      <c r="B42" s="31">
        <v>202.88399999999999</v>
      </c>
      <c r="C42" s="31"/>
      <c r="D42" s="31">
        <v>5.4770000000000003</v>
      </c>
      <c r="E42" s="31">
        <v>60.39</v>
      </c>
      <c r="F42" s="31">
        <v>11.835000000000001</v>
      </c>
      <c r="G42" s="31">
        <v>25.234999999999999</v>
      </c>
      <c r="H42" s="31">
        <v>99.947999999999993</v>
      </c>
      <c r="I42" s="31"/>
      <c r="J42" s="31">
        <v>161.869</v>
      </c>
      <c r="K42" s="31">
        <v>41.015000000000001</v>
      </c>
      <c r="L42" s="57"/>
      <c r="M42" s="60"/>
      <c r="N42" s="40"/>
      <c r="O42" s="40"/>
      <c r="P42" s="40"/>
      <c r="Q42" s="60"/>
      <c r="R42" s="60"/>
      <c r="S42" s="60"/>
    </row>
    <row r="43" spans="1:19" ht="9.75" customHeight="1" x14ac:dyDescent="0.3">
      <c r="A43" s="41" t="s">
        <v>12</v>
      </c>
      <c r="B43" s="31">
        <v>238.876</v>
      </c>
      <c r="C43" s="31"/>
      <c r="D43" s="31">
        <v>10.035</v>
      </c>
      <c r="E43" s="31">
        <v>74.936999999999998</v>
      </c>
      <c r="F43" s="31">
        <v>14.162000000000001</v>
      </c>
      <c r="G43" s="31">
        <v>30.158000000000001</v>
      </c>
      <c r="H43" s="31">
        <v>109.584</v>
      </c>
      <c r="I43" s="31"/>
      <c r="J43" s="31">
        <v>186.066</v>
      </c>
      <c r="K43" s="31">
        <v>52.81</v>
      </c>
      <c r="L43" s="57"/>
      <c r="M43" s="60"/>
      <c r="N43" s="40"/>
      <c r="O43" s="40"/>
      <c r="P43" s="40"/>
      <c r="Q43" s="60"/>
      <c r="R43" s="60"/>
      <c r="S43" s="60"/>
    </row>
    <row r="44" spans="1:19" ht="9.75" customHeight="1" x14ac:dyDescent="0.3">
      <c r="A44" s="41" t="s">
        <v>13</v>
      </c>
      <c r="B44" s="31">
        <v>311.70999999999998</v>
      </c>
      <c r="C44" s="31"/>
      <c r="D44" s="31">
        <v>8.0679999999999996</v>
      </c>
      <c r="E44" s="31">
        <v>117.014</v>
      </c>
      <c r="F44" s="31">
        <v>17.388999999999999</v>
      </c>
      <c r="G44" s="31">
        <v>34.582000000000001</v>
      </c>
      <c r="H44" s="31">
        <v>134.65700000000001</v>
      </c>
      <c r="I44" s="31"/>
      <c r="J44" s="31">
        <v>254.262</v>
      </c>
      <c r="K44" s="31">
        <v>57.447000000000003</v>
      </c>
      <c r="L44" s="57"/>
      <c r="M44" s="60"/>
      <c r="N44" s="40"/>
      <c r="O44" s="40"/>
      <c r="P44" s="40"/>
      <c r="Q44" s="60"/>
      <c r="R44" s="60"/>
      <c r="S44" s="60"/>
    </row>
    <row r="45" spans="1:19" ht="9.75" customHeight="1" x14ac:dyDescent="0.3">
      <c r="A45" s="41" t="s">
        <v>14</v>
      </c>
      <c r="B45" s="31">
        <v>464.226</v>
      </c>
      <c r="C45" s="31"/>
      <c r="D45" s="31">
        <v>10.411</v>
      </c>
      <c r="E45" s="31">
        <v>101.898</v>
      </c>
      <c r="F45" s="31">
        <v>25.744</v>
      </c>
      <c r="G45" s="31">
        <v>52.106000000000002</v>
      </c>
      <c r="H45" s="31">
        <v>274.06799999999998</v>
      </c>
      <c r="I45" s="31"/>
      <c r="J45" s="31">
        <v>365.30099999999999</v>
      </c>
      <c r="K45" s="31">
        <v>98.924999999999997</v>
      </c>
      <c r="L45" s="57"/>
      <c r="M45" s="60"/>
      <c r="N45" s="40"/>
      <c r="O45" s="40"/>
      <c r="P45" s="40"/>
      <c r="Q45" s="60"/>
      <c r="R45" s="60"/>
      <c r="S45" s="60"/>
    </row>
    <row r="46" spans="1:19" ht="9.75" customHeight="1" x14ac:dyDescent="0.3">
      <c r="A46" s="41" t="s">
        <v>15</v>
      </c>
      <c r="B46" s="31">
        <v>146.86600000000001</v>
      </c>
      <c r="C46" s="31"/>
      <c r="D46" s="31">
        <v>10.474</v>
      </c>
      <c r="E46" s="31">
        <v>37.966000000000001</v>
      </c>
      <c r="F46" s="31">
        <v>6.7869999999999999</v>
      </c>
      <c r="G46" s="31">
        <v>20.544</v>
      </c>
      <c r="H46" s="31">
        <v>71.094999999999999</v>
      </c>
      <c r="I46" s="31"/>
      <c r="J46" s="31">
        <v>114.7</v>
      </c>
      <c r="K46" s="31">
        <v>32.165999999999997</v>
      </c>
      <c r="L46" s="57"/>
      <c r="M46" s="60"/>
      <c r="N46" s="40"/>
      <c r="O46" s="40"/>
      <c r="P46" s="40"/>
      <c r="Q46" s="60"/>
      <c r="R46" s="60"/>
      <c r="S46" s="60"/>
    </row>
    <row r="47" spans="1:19" ht="9.75" customHeight="1" x14ac:dyDescent="0.3">
      <c r="A47" s="41" t="s">
        <v>16</v>
      </c>
      <c r="B47" s="31">
        <v>171.68299999999999</v>
      </c>
      <c r="C47" s="31"/>
      <c r="D47" s="31">
        <v>10.77</v>
      </c>
      <c r="E47" s="31">
        <v>38.531999999999996</v>
      </c>
      <c r="F47" s="31">
        <v>10.128</v>
      </c>
      <c r="G47" s="31">
        <v>27.69</v>
      </c>
      <c r="H47" s="31">
        <v>84.563999999999993</v>
      </c>
      <c r="I47" s="31"/>
      <c r="J47" s="31">
        <v>133.32</v>
      </c>
      <c r="K47" s="31">
        <v>38.363</v>
      </c>
      <c r="L47" s="57"/>
      <c r="M47" s="60"/>
      <c r="N47" s="40"/>
      <c r="O47" s="40"/>
      <c r="P47" s="40"/>
      <c r="Q47" s="60"/>
      <c r="R47" s="60"/>
      <c r="S47" s="60"/>
    </row>
    <row r="48" spans="1:19" ht="9.75" customHeight="1" x14ac:dyDescent="0.3">
      <c r="A48" s="41" t="s">
        <v>17</v>
      </c>
      <c r="B48" s="31">
        <v>173.15899999999999</v>
      </c>
      <c r="C48" s="31"/>
      <c r="D48" s="31">
        <v>12.503</v>
      </c>
      <c r="E48" s="31">
        <v>36.930999999999997</v>
      </c>
      <c r="F48" s="31">
        <v>13.785</v>
      </c>
      <c r="G48" s="31">
        <v>30.873000000000001</v>
      </c>
      <c r="H48" s="31">
        <v>79.066000000000003</v>
      </c>
      <c r="I48" s="31"/>
      <c r="J48" s="31">
        <v>134.75200000000001</v>
      </c>
      <c r="K48" s="31">
        <v>38.406999999999996</v>
      </c>
      <c r="L48" s="57"/>
      <c r="M48" s="60"/>
      <c r="N48" s="40"/>
      <c r="O48" s="40"/>
      <c r="P48" s="40"/>
      <c r="Q48" s="60"/>
      <c r="R48" s="60"/>
      <c r="S48" s="60"/>
    </row>
    <row r="49" spans="1:19" s="44" customFormat="1" ht="9.75" customHeight="1" x14ac:dyDescent="0.3">
      <c r="A49" s="42" t="s">
        <v>18</v>
      </c>
      <c r="B49" s="43">
        <v>144.958</v>
      </c>
      <c r="C49" s="43"/>
      <c r="D49" s="43">
        <v>1.502</v>
      </c>
      <c r="E49" s="43">
        <v>33.935000000000002</v>
      </c>
      <c r="F49" s="43">
        <v>9.2100000000000009</v>
      </c>
      <c r="G49" s="43">
        <v>20.83</v>
      </c>
      <c r="H49" s="43">
        <v>79.480999999999995</v>
      </c>
      <c r="I49" s="43"/>
      <c r="J49" s="43">
        <v>111.96299999999999</v>
      </c>
      <c r="K49" s="43">
        <v>32.994999999999997</v>
      </c>
      <c r="M49" s="45"/>
      <c r="N49" s="46"/>
      <c r="O49" s="46"/>
      <c r="P49" s="46"/>
      <c r="Q49" s="60"/>
      <c r="R49" s="60"/>
      <c r="S49" s="60"/>
    </row>
    <row r="50" spans="1:19" s="59" customFormat="1" ht="9.75" customHeight="1" x14ac:dyDescent="0.3">
      <c r="B50" s="123" t="s">
        <v>45</v>
      </c>
      <c r="C50" s="123"/>
      <c r="D50" s="123"/>
      <c r="E50" s="123"/>
      <c r="F50" s="123"/>
      <c r="G50" s="123"/>
      <c r="H50" s="123"/>
      <c r="I50" s="123"/>
      <c r="J50" s="123"/>
      <c r="K50" s="123"/>
    </row>
    <row r="51" spans="1:19" ht="9.75" customHeight="1" x14ac:dyDescent="0.3">
      <c r="A51" s="39" t="s">
        <v>9</v>
      </c>
      <c r="B51" s="39">
        <v>2001.2719999999999</v>
      </c>
      <c r="C51" s="39"/>
      <c r="D51" s="39">
        <v>65.988</v>
      </c>
      <c r="E51" s="39">
        <v>542.44600000000003</v>
      </c>
      <c r="F51" s="39">
        <v>126.54600000000001</v>
      </c>
      <c r="G51" s="39">
        <v>256.46499999999997</v>
      </c>
      <c r="H51" s="39">
        <v>1009.828</v>
      </c>
      <c r="I51" s="39"/>
      <c r="J51" s="39">
        <v>1590.1089999999999</v>
      </c>
      <c r="K51" s="39">
        <v>411.16300000000001</v>
      </c>
      <c r="L51" s="57"/>
      <c r="M51" s="60"/>
      <c r="N51" s="40"/>
      <c r="O51" s="40"/>
      <c r="P51" s="40"/>
      <c r="Q51" s="60"/>
      <c r="R51" s="60"/>
      <c r="S51" s="60"/>
    </row>
    <row r="52" spans="1:19" ht="9.75" customHeight="1" x14ac:dyDescent="0.3">
      <c r="A52" s="41" t="s">
        <v>10</v>
      </c>
      <c r="B52" s="31">
        <v>125.265</v>
      </c>
      <c r="C52" s="31"/>
      <c r="D52" s="31">
        <v>5.21</v>
      </c>
      <c r="E52" s="31">
        <v>32.896999999999998</v>
      </c>
      <c r="F52" s="31">
        <v>8.2889999999999997</v>
      </c>
      <c r="G52" s="31">
        <v>15.59</v>
      </c>
      <c r="H52" s="31">
        <v>63.279000000000003</v>
      </c>
      <c r="I52" s="31"/>
      <c r="J52" s="31">
        <v>100.19199999999999</v>
      </c>
      <c r="K52" s="31">
        <v>25.073</v>
      </c>
      <c r="L52" s="57"/>
      <c r="M52" s="60"/>
      <c r="N52" s="40"/>
      <c r="O52" s="40"/>
      <c r="P52" s="40"/>
      <c r="Q52" s="60"/>
      <c r="R52" s="60"/>
      <c r="S52" s="60"/>
    </row>
    <row r="53" spans="1:19" ht="9.75" customHeight="1" x14ac:dyDescent="0.3">
      <c r="A53" s="41" t="s">
        <v>11</v>
      </c>
      <c r="B53" s="31">
        <v>208.3</v>
      </c>
      <c r="C53" s="31"/>
      <c r="D53" s="31">
        <v>5.133</v>
      </c>
      <c r="E53" s="31">
        <v>70.757000000000005</v>
      </c>
      <c r="F53" s="31">
        <v>9.02</v>
      </c>
      <c r="G53" s="31">
        <v>23.17</v>
      </c>
      <c r="H53" s="31">
        <v>100.221</v>
      </c>
      <c r="I53" s="31"/>
      <c r="J53" s="31">
        <v>172.86</v>
      </c>
      <c r="K53" s="31">
        <v>35.44</v>
      </c>
      <c r="L53" s="57"/>
      <c r="M53" s="60"/>
      <c r="N53" s="40"/>
      <c r="O53" s="40"/>
      <c r="P53" s="40"/>
      <c r="Q53" s="60"/>
      <c r="R53" s="60"/>
      <c r="S53" s="60"/>
    </row>
    <row r="54" spans="1:19" ht="9.75" customHeight="1" x14ac:dyDescent="0.3">
      <c r="A54" s="41" t="s">
        <v>12</v>
      </c>
      <c r="B54" s="31">
        <v>235.41399999999999</v>
      </c>
      <c r="C54" s="31"/>
      <c r="D54" s="31">
        <v>5.952</v>
      </c>
      <c r="E54" s="31">
        <v>75.756</v>
      </c>
      <c r="F54" s="31">
        <v>16.315999999999999</v>
      </c>
      <c r="G54" s="31">
        <v>29.396999999999998</v>
      </c>
      <c r="H54" s="31">
        <v>107.99299999999999</v>
      </c>
      <c r="I54" s="31"/>
      <c r="J54" s="31">
        <v>190.91</v>
      </c>
      <c r="K54" s="31">
        <v>44.503999999999998</v>
      </c>
      <c r="L54" s="57"/>
      <c r="M54" s="60"/>
      <c r="N54" s="40"/>
      <c r="O54" s="40"/>
      <c r="P54" s="40"/>
      <c r="Q54" s="60"/>
      <c r="R54" s="60"/>
      <c r="S54" s="60"/>
    </row>
    <row r="55" spans="1:19" ht="9.75" customHeight="1" x14ac:dyDescent="0.3">
      <c r="A55" s="41" t="s">
        <v>13</v>
      </c>
      <c r="B55" s="31">
        <v>326.05900000000003</v>
      </c>
      <c r="C55" s="31"/>
      <c r="D55" s="31">
        <v>4.6970000000000001</v>
      </c>
      <c r="E55" s="31">
        <v>120.73699999999999</v>
      </c>
      <c r="F55" s="31">
        <v>21.809000000000001</v>
      </c>
      <c r="G55" s="31">
        <v>35.673999999999999</v>
      </c>
      <c r="H55" s="31">
        <v>143.142</v>
      </c>
      <c r="I55" s="31"/>
      <c r="J55" s="31">
        <v>257.49599999999998</v>
      </c>
      <c r="K55" s="31">
        <v>68.563000000000002</v>
      </c>
      <c r="L55" s="57"/>
      <c r="M55" s="60"/>
      <c r="N55" s="40"/>
      <c r="O55" s="40"/>
      <c r="P55" s="40"/>
      <c r="Q55" s="60"/>
      <c r="R55" s="60"/>
      <c r="S55" s="60"/>
    </row>
    <row r="56" spans="1:19" ht="9.75" customHeight="1" x14ac:dyDescent="0.3">
      <c r="A56" s="41" t="s">
        <v>14</v>
      </c>
      <c r="B56" s="31">
        <v>468.56799999999998</v>
      </c>
      <c r="C56" s="31"/>
      <c r="D56" s="31">
        <v>11.28</v>
      </c>
      <c r="E56" s="31">
        <v>103.381</v>
      </c>
      <c r="F56" s="31">
        <v>25.795999999999999</v>
      </c>
      <c r="G56" s="31">
        <v>55.93</v>
      </c>
      <c r="H56" s="31">
        <v>272.18099999999998</v>
      </c>
      <c r="I56" s="31"/>
      <c r="J56" s="31">
        <v>371.053</v>
      </c>
      <c r="K56" s="31">
        <v>97.516000000000005</v>
      </c>
      <c r="L56" s="57"/>
      <c r="M56" s="60"/>
      <c r="N56" s="40"/>
      <c r="O56" s="40"/>
      <c r="P56" s="40"/>
      <c r="Q56" s="60"/>
      <c r="R56" s="60"/>
      <c r="S56" s="60"/>
    </row>
    <row r="57" spans="1:19" ht="9.75" customHeight="1" x14ac:dyDescent="0.3">
      <c r="A57" s="41" t="s">
        <v>15</v>
      </c>
      <c r="B57" s="31">
        <v>143.41200000000001</v>
      </c>
      <c r="C57" s="31"/>
      <c r="D57" s="31">
        <v>8.9329999999999998</v>
      </c>
      <c r="E57" s="31">
        <v>33.485999999999997</v>
      </c>
      <c r="F57" s="31">
        <v>12.085000000000001</v>
      </c>
      <c r="G57" s="31">
        <v>19.265999999999998</v>
      </c>
      <c r="H57" s="31">
        <v>69.641999999999996</v>
      </c>
      <c r="I57" s="31"/>
      <c r="J57" s="31">
        <v>112.49299999999999</v>
      </c>
      <c r="K57" s="31">
        <v>30.919</v>
      </c>
      <c r="L57" s="57"/>
      <c r="M57" s="60"/>
      <c r="N57" s="40"/>
      <c r="O57" s="40"/>
      <c r="P57" s="40"/>
      <c r="Q57" s="60"/>
      <c r="R57" s="60"/>
      <c r="S57" s="60"/>
    </row>
    <row r="58" spans="1:19" ht="9.75" customHeight="1" x14ac:dyDescent="0.3">
      <c r="A58" s="41" t="s">
        <v>16</v>
      </c>
      <c r="B58" s="31">
        <v>172.44499999999999</v>
      </c>
      <c r="C58" s="31"/>
      <c r="D58" s="31">
        <v>10.064</v>
      </c>
      <c r="E58" s="31">
        <v>38.722000000000001</v>
      </c>
      <c r="F58" s="31">
        <v>12.464</v>
      </c>
      <c r="G58" s="31">
        <v>24.268999999999998</v>
      </c>
      <c r="H58" s="31">
        <v>86.926000000000002</v>
      </c>
      <c r="I58" s="31"/>
      <c r="J58" s="31">
        <v>137.87100000000001</v>
      </c>
      <c r="K58" s="31">
        <v>34.573999999999998</v>
      </c>
      <c r="L58" s="57"/>
      <c r="M58" s="60"/>
      <c r="N58" s="40"/>
      <c r="O58" s="40"/>
      <c r="P58" s="40"/>
      <c r="Q58" s="60"/>
      <c r="R58" s="60"/>
      <c r="S58" s="60"/>
    </row>
    <row r="59" spans="1:19" ht="9.75" customHeight="1" x14ac:dyDescent="0.3">
      <c r="A59" s="41" t="s">
        <v>17</v>
      </c>
      <c r="B59" s="31">
        <v>177.05799999999999</v>
      </c>
      <c r="C59" s="31"/>
      <c r="D59" s="31">
        <v>13.257999999999999</v>
      </c>
      <c r="E59" s="31">
        <v>39.838000000000001</v>
      </c>
      <c r="F59" s="31">
        <v>12.305</v>
      </c>
      <c r="G59" s="31">
        <v>32.622999999999998</v>
      </c>
      <c r="H59" s="31">
        <v>79.034999999999997</v>
      </c>
      <c r="I59" s="31"/>
      <c r="J59" s="31">
        <v>139.22800000000001</v>
      </c>
      <c r="K59" s="31">
        <v>37.83</v>
      </c>
      <c r="L59" s="57"/>
      <c r="M59" s="60"/>
      <c r="N59" s="40"/>
      <c r="O59" s="40"/>
      <c r="P59" s="40"/>
      <c r="Q59" s="60"/>
      <c r="R59" s="60"/>
      <c r="S59" s="60"/>
    </row>
    <row r="60" spans="1:19" s="44" customFormat="1" ht="9.75" customHeight="1" x14ac:dyDescent="0.3">
      <c r="A60" s="42" t="s">
        <v>18</v>
      </c>
      <c r="B60" s="43">
        <v>144.75200000000001</v>
      </c>
      <c r="C60" s="43"/>
      <c r="D60" s="43">
        <v>1.4610000000000001</v>
      </c>
      <c r="E60" s="43">
        <v>26.873000000000001</v>
      </c>
      <c r="F60" s="43">
        <v>8.4629999999999992</v>
      </c>
      <c r="G60" s="43">
        <v>20.545999999999999</v>
      </c>
      <c r="H60" s="43">
        <v>87.409000000000006</v>
      </c>
      <c r="I60" s="43"/>
      <c r="J60" s="43">
        <v>108.00700000000001</v>
      </c>
      <c r="K60" s="43">
        <v>36.744</v>
      </c>
      <c r="M60" s="45"/>
      <c r="N60" s="46"/>
      <c r="O60" s="46"/>
      <c r="P60" s="46"/>
      <c r="Q60" s="60"/>
      <c r="R60" s="60"/>
      <c r="S60" s="60"/>
    </row>
    <row r="61" spans="1:19" s="59" customFormat="1" ht="9.75" customHeight="1" x14ac:dyDescent="0.3">
      <c r="B61" s="123" t="s">
        <v>46</v>
      </c>
      <c r="C61" s="123"/>
      <c r="D61" s="123"/>
      <c r="E61" s="123"/>
      <c r="F61" s="123"/>
      <c r="G61" s="123"/>
      <c r="H61" s="123"/>
      <c r="I61" s="123"/>
      <c r="J61" s="123"/>
      <c r="K61" s="123"/>
    </row>
    <row r="62" spans="1:19" ht="9.75" customHeight="1" x14ac:dyDescent="0.3">
      <c r="A62" s="39" t="s">
        <v>9</v>
      </c>
      <c r="B62" s="39">
        <v>2023.15</v>
      </c>
      <c r="C62" s="39"/>
      <c r="D62" s="39">
        <v>62.972000000000001</v>
      </c>
      <c r="E62" s="39">
        <v>553.20500000000004</v>
      </c>
      <c r="F62" s="39">
        <v>116.63200000000001</v>
      </c>
      <c r="G62" s="39">
        <v>271.43900000000002</v>
      </c>
      <c r="H62" s="39">
        <v>1018.902</v>
      </c>
      <c r="I62" s="39"/>
      <c r="J62" s="39">
        <v>1600.3</v>
      </c>
      <c r="K62" s="39">
        <v>422.85</v>
      </c>
      <c r="L62" s="57"/>
      <c r="M62" s="60"/>
      <c r="N62" s="40"/>
      <c r="O62" s="40"/>
      <c r="P62" s="40"/>
      <c r="Q62" s="60"/>
      <c r="R62" s="60"/>
      <c r="S62" s="60"/>
    </row>
    <row r="63" spans="1:19" ht="9.75" customHeight="1" x14ac:dyDescent="0.3">
      <c r="A63" s="41" t="s">
        <v>10</v>
      </c>
      <c r="B63" s="31">
        <v>129.595</v>
      </c>
      <c r="C63" s="31"/>
      <c r="D63" s="31">
        <v>5.4359999999999999</v>
      </c>
      <c r="E63" s="31">
        <v>31.795999999999999</v>
      </c>
      <c r="F63" s="31">
        <v>8.6760000000000002</v>
      </c>
      <c r="G63" s="31">
        <v>14.571</v>
      </c>
      <c r="H63" s="31">
        <v>69.114999999999995</v>
      </c>
      <c r="I63" s="31"/>
      <c r="J63" s="31">
        <v>102.146</v>
      </c>
      <c r="K63" s="31">
        <v>27.448</v>
      </c>
      <c r="L63" s="57"/>
      <c r="M63" s="60"/>
      <c r="N63" s="40"/>
      <c r="O63" s="40"/>
      <c r="P63" s="40"/>
      <c r="Q63" s="60"/>
      <c r="R63" s="60"/>
      <c r="S63" s="60"/>
    </row>
    <row r="64" spans="1:19" ht="9.75" customHeight="1" x14ac:dyDescent="0.3">
      <c r="A64" s="41" t="s">
        <v>11</v>
      </c>
      <c r="B64" s="31">
        <v>211.68299999999999</v>
      </c>
      <c r="C64" s="31"/>
      <c r="D64" s="31">
        <v>6.2060000000000004</v>
      </c>
      <c r="E64" s="31">
        <v>67.912000000000006</v>
      </c>
      <c r="F64" s="31">
        <v>11.073</v>
      </c>
      <c r="G64" s="31">
        <v>22.751999999999999</v>
      </c>
      <c r="H64" s="31">
        <v>103.741</v>
      </c>
      <c r="I64" s="31"/>
      <c r="J64" s="31">
        <v>176.41800000000001</v>
      </c>
      <c r="K64" s="31">
        <v>35.265000000000001</v>
      </c>
      <c r="L64" s="57"/>
      <c r="M64" s="60"/>
      <c r="N64" s="40"/>
      <c r="O64" s="40"/>
      <c r="P64" s="40"/>
      <c r="Q64" s="60"/>
      <c r="R64" s="60"/>
      <c r="S64" s="60"/>
    </row>
    <row r="65" spans="1:19" ht="9.75" customHeight="1" x14ac:dyDescent="0.3">
      <c r="A65" s="41" t="s">
        <v>12</v>
      </c>
      <c r="B65" s="31">
        <v>242.75700000000001</v>
      </c>
      <c r="C65" s="31"/>
      <c r="D65" s="31">
        <v>5.1760000000000002</v>
      </c>
      <c r="E65" s="31">
        <v>81.438999999999993</v>
      </c>
      <c r="F65" s="31">
        <v>14.96</v>
      </c>
      <c r="G65" s="31">
        <v>32.89</v>
      </c>
      <c r="H65" s="31">
        <v>108.292</v>
      </c>
      <c r="I65" s="31"/>
      <c r="J65" s="31">
        <v>200.20699999999999</v>
      </c>
      <c r="K65" s="31">
        <v>42.55</v>
      </c>
      <c r="L65" s="57"/>
      <c r="M65" s="60"/>
      <c r="N65" s="40"/>
      <c r="O65" s="40"/>
      <c r="P65" s="40"/>
      <c r="Q65" s="60"/>
      <c r="R65" s="60"/>
      <c r="S65" s="60"/>
    </row>
    <row r="66" spans="1:19" ht="9.75" customHeight="1" x14ac:dyDescent="0.3">
      <c r="A66" s="41" t="s">
        <v>13</v>
      </c>
      <c r="B66" s="31">
        <v>325.13200000000001</v>
      </c>
      <c r="C66" s="31"/>
      <c r="D66" s="31">
        <v>5.2480000000000002</v>
      </c>
      <c r="E66" s="31">
        <v>122.505</v>
      </c>
      <c r="F66" s="31">
        <v>17.036000000000001</v>
      </c>
      <c r="G66" s="31">
        <v>40.997999999999998</v>
      </c>
      <c r="H66" s="31">
        <v>139.345</v>
      </c>
      <c r="I66" s="31"/>
      <c r="J66" s="31">
        <v>249.16399999999999</v>
      </c>
      <c r="K66" s="31">
        <v>75.968999999999994</v>
      </c>
      <c r="L66" s="57"/>
      <c r="M66" s="60"/>
      <c r="N66" s="40"/>
      <c r="O66" s="40"/>
      <c r="P66" s="40"/>
      <c r="Q66" s="60"/>
      <c r="R66" s="60"/>
      <c r="S66" s="60"/>
    </row>
    <row r="67" spans="1:19" ht="9.75" customHeight="1" x14ac:dyDescent="0.3">
      <c r="A67" s="41" t="s">
        <v>14</v>
      </c>
      <c r="B67" s="31">
        <v>474.505</v>
      </c>
      <c r="C67" s="31"/>
      <c r="D67" s="31">
        <v>9.4149999999999991</v>
      </c>
      <c r="E67" s="31">
        <v>104.973</v>
      </c>
      <c r="F67" s="31">
        <v>21.957000000000001</v>
      </c>
      <c r="G67" s="31">
        <v>59.113</v>
      </c>
      <c r="H67" s="31">
        <v>279.04700000000003</v>
      </c>
      <c r="I67" s="31"/>
      <c r="J67" s="31">
        <v>374.44499999999999</v>
      </c>
      <c r="K67" s="31">
        <v>100.06</v>
      </c>
      <c r="L67" s="57"/>
      <c r="M67" s="60"/>
      <c r="N67" s="40"/>
      <c r="O67" s="40"/>
      <c r="P67" s="40"/>
      <c r="Q67" s="60"/>
      <c r="R67" s="60"/>
      <c r="S67" s="60"/>
    </row>
    <row r="68" spans="1:19" ht="9.75" customHeight="1" x14ac:dyDescent="0.3">
      <c r="A68" s="41" t="s">
        <v>15</v>
      </c>
      <c r="B68" s="31">
        <v>147.24799999999999</v>
      </c>
      <c r="C68" s="31"/>
      <c r="D68" s="31">
        <v>7.8079999999999998</v>
      </c>
      <c r="E68" s="31">
        <v>37.768000000000001</v>
      </c>
      <c r="F68" s="31">
        <v>11.525</v>
      </c>
      <c r="G68" s="31">
        <v>22.876999999999999</v>
      </c>
      <c r="H68" s="31">
        <v>67.271000000000001</v>
      </c>
      <c r="I68" s="31"/>
      <c r="J68" s="31">
        <v>114.322</v>
      </c>
      <c r="K68" s="31">
        <v>32.924999999999997</v>
      </c>
      <c r="L68" s="57"/>
      <c r="M68" s="60"/>
      <c r="N68" s="40"/>
      <c r="O68" s="40"/>
      <c r="P68" s="40"/>
      <c r="Q68" s="60"/>
      <c r="R68" s="60"/>
      <c r="S68" s="60"/>
    </row>
    <row r="69" spans="1:19" ht="9.75" customHeight="1" x14ac:dyDescent="0.3">
      <c r="A69" s="41" t="s">
        <v>16</v>
      </c>
      <c r="B69" s="31">
        <v>170.149</v>
      </c>
      <c r="C69" s="31"/>
      <c r="D69" s="31">
        <v>9.4529999999999994</v>
      </c>
      <c r="E69" s="31">
        <v>37.720999999999997</v>
      </c>
      <c r="F69" s="31">
        <v>13.819000000000001</v>
      </c>
      <c r="G69" s="31">
        <v>22.76</v>
      </c>
      <c r="H69" s="31">
        <v>86.397000000000006</v>
      </c>
      <c r="I69" s="31"/>
      <c r="J69" s="31">
        <v>137.47300000000001</v>
      </c>
      <c r="K69" s="31">
        <v>32.676000000000002</v>
      </c>
      <c r="L69" s="57"/>
      <c r="M69" s="60"/>
      <c r="N69" s="40"/>
      <c r="O69" s="40"/>
      <c r="P69" s="40"/>
      <c r="Q69" s="60"/>
      <c r="R69" s="60"/>
      <c r="S69" s="60"/>
    </row>
    <row r="70" spans="1:19" ht="9.75" customHeight="1" x14ac:dyDescent="0.3">
      <c r="A70" s="41" t="s">
        <v>17</v>
      </c>
      <c r="B70" s="31">
        <v>177.83199999999999</v>
      </c>
      <c r="C70" s="31"/>
      <c r="D70" s="31">
        <v>11.981999999999999</v>
      </c>
      <c r="E70" s="31">
        <v>40.402000000000001</v>
      </c>
      <c r="F70" s="31">
        <v>9.7260000000000009</v>
      </c>
      <c r="G70" s="31">
        <v>35.006</v>
      </c>
      <c r="H70" s="31">
        <v>80.715999999999994</v>
      </c>
      <c r="I70" s="31"/>
      <c r="J70" s="31">
        <v>140.589</v>
      </c>
      <c r="K70" s="31">
        <v>37.241999999999997</v>
      </c>
      <c r="L70" s="57"/>
      <c r="M70" s="60"/>
      <c r="N70" s="40"/>
      <c r="O70" s="40"/>
      <c r="P70" s="40"/>
      <c r="Q70" s="60"/>
      <c r="R70" s="60"/>
      <c r="S70" s="60"/>
    </row>
    <row r="71" spans="1:19" s="44" customFormat="1" ht="9.75" customHeight="1" x14ac:dyDescent="0.3">
      <c r="A71" s="42" t="s">
        <v>18</v>
      </c>
      <c r="B71" s="43">
        <v>144.249</v>
      </c>
      <c r="C71" s="43"/>
      <c r="D71" s="43">
        <v>2.2480000000000002</v>
      </c>
      <c r="E71" s="43">
        <v>28.689</v>
      </c>
      <c r="F71" s="43">
        <v>7.8609999999999998</v>
      </c>
      <c r="G71" s="43">
        <v>20.472999999999999</v>
      </c>
      <c r="H71" s="43">
        <v>84.978999999999999</v>
      </c>
      <c r="I71" s="43"/>
      <c r="J71" s="43">
        <v>105.535</v>
      </c>
      <c r="K71" s="43">
        <v>38.715000000000003</v>
      </c>
      <c r="M71" s="45"/>
      <c r="N71" s="46"/>
      <c r="O71" s="46"/>
      <c r="P71" s="46"/>
      <c r="Q71" s="60"/>
      <c r="R71" s="60"/>
      <c r="S71" s="60"/>
    </row>
    <row r="72" spans="1:19" s="59" customFormat="1" ht="9.75" customHeight="1" x14ac:dyDescent="0.3">
      <c r="B72" s="123" t="s">
        <v>47</v>
      </c>
      <c r="C72" s="123"/>
      <c r="D72" s="123"/>
      <c r="E72" s="123"/>
      <c r="F72" s="123"/>
      <c r="G72" s="123"/>
      <c r="H72" s="123"/>
      <c r="I72" s="123"/>
      <c r="J72" s="123"/>
      <c r="K72" s="123"/>
    </row>
    <row r="73" spans="1:19" ht="9.75" customHeight="1" x14ac:dyDescent="0.3">
      <c r="A73" s="39" t="s">
        <v>9</v>
      </c>
      <c r="B73" s="39">
        <v>2032.635</v>
      </c>
      <c r="C73" s="39"/>
      <c r="D73" s="39">
        <v>65.367999999999995</v>
      </c>
      <c r="E73" s="39">
        <v>555.17600000000004</v>
      </c>
      <c r="F73" s="39">
        <v>112.80500000000001</v>
      </c>
      <c r="G73" s="39">
        <v>285.29300000000001</v>
      </c>
      <c r="H73" s="39">
        <v>1013.9930000000001</v>
      </c>
      <c r="I73" s="39"/>
      <c r="J73" s="39">
        <v>1616.962</v>
      </c>
      <c r="K73" s="39">
        <v>415.673</v>
      </c>
      <c r="L73" s="57"/>
      <c r="M73" s="60"/>
      <c r="N73" s="40"/>
      <c r="O73" s="40"/>
      <c r="P73" s="40"/>
      <c r="Q73" s="60"/>
      <c r="R73" s="60"/>
      <c r="S73" s="60"/>
    </row>
    <row r="74" spans="1:19" ht="9.75" customHeight="1" x14ac:dyDescent="0.3">
      <c r="A74" s="41" t="s">
        <v>10</v>
      </c>
      <c r="B74" s="31">
        <v>133.75399999999999</v>
      </c>
      <c r="C74" s="31"/>
      <c r="D74" s="31">
        <v>4.7549999999999999</v>
      </c>
      <c r="E74" s="31">
        <v>32.045000000000002</v>
      </c>
      <c r="F74" s="31">
        <v>8.3179999999999996</v>
      </c>
      <c r="G74" s="31">
        <v>14.092000000000001</v>
      </c>
      <c r="H74" s="31">
        <v>74.543999999999997</v>
      </c>
      <c r="I74" s="31"/>
      <c r="J74" s="31">
        <v>108.133</v>
      </c>
      <c r="K74" s="31">
        <v>25.620999999999999</v>
      </c>
      <c r="L74" s="57"/>
      <c r="M74" s="60"/>
      <c r="N74" s="40"/>
      <c r="O74" s="40"/>
      <c r="P74" s="40"/>
      <c r="Q74" s="60"/>
      <c r="R74" s="60"/>
      <c r="S74" s="60"/>
    </row>
    <row r="75" spans="1:19" ht="9.75" customHeight="1" x14ac:dyDescent="0.3">
      <c r="A75" s="41" t="s">
        <v>11</v>
      </c>
      <c r="B75" s="31">
        <v>211.12</v>
      </c>
      <c r="C75" s="31"/>
      <c r="D75" s="31">
        <v>4.8120000000000003</v>
      </c>
      <c r="E75" s="31">
        <v>64.682000000000002</v>
      </c>
      <c r="F75" s="31">
        <v>11.903</v>
      </c>
      <c r="G75" s="31">
        <v>27.922000000000001</v>
      </c>
      <c r="H75" s="31">
        <v>101.801</v>
      </c>
      <c r="I75" s="31"/>
      <c r="J75" s="31">
        <v>170.36699999999999</v>
      </c>
      <c r="K75" s="31">
        <v>40.753</v>
      </c>
      <c r="L75" s="57"/>
      <c r="M75" s="60"/>
      <c r="N75" s="40"/>
      <c r="O75" s="40"/>
      <c r="P75" s="40"/>
      <c r="Q75" s="60"/>
      <c r="R75" s="60"/>
      <c r="S75" s="60"/>
    </row>
    <row r="76" spans="1:19" ht="9.75" customHeight="1" x14ac:dyDescent="0.3">
      <c r="A76" s="41" t="s">
        <v>12</v>
      </c>
      <c r="B76" s="31">
        <v>240.315</v>
      </c>
      <c r="C76" s="31"/>
      <c r="D76" s="31">
        <v>8.2430000000000003</v>
      </c>
      <c r="E76" s="31">
        <v>79.56</v>
      </c>
      <c r="F76" s="31">
        <v>14.061</v>
      </c>
      <c r="G76" s="31">
        <v>32.677</v>
      </c>
      <c r="H76" s="31">
        <v>105.773</v>
      </c>
      <c r="I76" s="31"/>
      <c r="J76" s="31">
        <v>186.994</v>
      </c>
      <c r="K76" s="31">
        <v>53.320999999999998</v>
      </c>
      <c r="L76" s="57"/>
      <c r="M76" s="60"/>
      <c r="N76" s="40"/>
      <c r="O76" s="40"/>
      <c r="P76" s="40"/>
      <c r="Q76" s="60"/>
      <c r="R76" s="60"/>
      <c r="S76" s="60"/>
    </row>
    <row r="77" spans="1:19" ht="9.75" customHeight="1" x14ac:dyDescent="0.3">
      <c r="A77" s="41" t="s">
        <v>13</v>
      </c>
      <c r="B77" s="31">
        <v>321.19799999999998</v>
      </c>
      <c r="C77" s="31"/>
      <c r="D77" s="31">
        <v>7.7430000000000003</v>
      </c>
      <c r="E77" s="31">
        <v>121.56399999999999</v>
      </c>
      <c r="F77" s="31">
        <v>13.747</v>
      </c>
      <c r="G77" s="31">
        <v>48.454000000000001</v>
      </c>
      <c r="H77" s="31">
        <v>129.691</v>
      </c>
      <c r="I77" s="31"/>
      <c r="J77" s="31">
        <v>258.45299999999997</v>
      </c>
      <c r="K77" s="31">
        <v>62.744999999999997</v>
      </c>
      <c r="L77" s="57"/>
      <c r="M77" s="60"/>
      <c r="N77" s="40"/>
      <c r="O77" s="40"/>
      <c r="P77" s="40"/>
      <c r="Q77" s="60"/>
      <c r="R77" s="60"/>
      <c r="S77" s="60"/>
    </row>
    <row r="78" spans="1:19" ht="9.75" customHeight="1" x14ac:dyDescent="0.3">
      <c r="A78" s="41" t="s">
        <v>14</v>
      </c>
      <c r="B78" s="31">
        <v>471.61599999999999</v>
      </c>
      <c r="C78" s="31"/>
      <c r="D78" s="31">
        <v>8.2750000000000004</v>
      </c>
      <c r="E78" s="31">
        <v>104.851</v>
      </c>
      <c r="F78" s="31">
        <v>25.018000000000001</v>
      </c>
      <c r="G78" s="31">
        <v>56.115000000000002</v>
      </c>
      <c r="H78" s="31">
        <v>277.35700000000003</v>
      </c>
      <c r="I78" s="31"/>
      <c r="J78" s="31">
        <v>377.49</v>
      </c>
      <c r="K78" s="31">
        <v>94.125</v>
      </c>
      <c r="L78" s="57"/>
      <c r="M78" s="60"/>
      <c r="N78" s="40"/>
      <c r="O78" s="40"/>
      <c r="P78" s="40"/>
      <c r="Q78" s="60"/>
      <c r="R78" s="60"/>
      <c r="S78" s="60"/>
    </row>
    <row r="79" spans="1:19" ht="9.75" customHeight="1" x14ac:dyDescent="0.3">
      <c r="A79" s="41" t="s">
        <v>15</v>
      </c>
      <c r="B79" s="31">
        <v>147.416</v>
      </c>
      <c r="C79" s="31"/>
      <c r="D79" s="31">
        <v>7.6719999999999997</v>
      </c>
      <c r="E79" s="31">
        <v>36.408999999999999</v>
      </c>
      <c r="F79" s="31">
        <v>8.3460000000000001</v>
      </c>
      <c r="G79" s="31">
        <v>22.173999999999999</v>
      </c>
      <c r="H79" s="31">
        <v>72.816000000000003</v>
      </c>
      <c r="I79" s="31"/>
      <c r="J79" s="31">
        <v>118.61799999999999</v>
      </c>
      <c r="K79" s="31">
        <v>28.797999999999998</v>
      </c>
      <c r="L79" s="57"/>
      <c r="M79" s="60"/>
      <c r="N79" s="40"/>
      <c r="O79" s="40"/>
      <c r="P79" s="40"/>
      <c r="Q79" s="60"/>
      <c r="R79" s="60"/>
      <c r="S79" s="60"/>
    </row>
    <row r="80" spans="1:19" ht="9.75" customHeight="1" x14ac:dyDescent="0.3">
      <c r="A80" s="41" t="s">
        <v>16</v>
      </c>
      <c r="B80" s="31">
        <v>173.38800000000001</v>
      </c>
      <c r="C80" s="31"/>
      <c r="D80" s="31">
        <v>9.9700000000000006</v>
      </c>
      <c r="E80" s="31">
        <v>42.003</v>
      </c>
      <c r="F80" s="31">
        <v>11.898999999999999</v>
      </c>
      <c r="G80" s="31">
        <v>20.074000000000002</v>
      </c>
      <c r="H80" s="31">
        <v>89.441999999999993</v>
      </c>
      <c r="I80" s="31"/>
      <c r="J80" s="31">
        <v>138.178</v>
      </c>
      <c r="K80" s="31">
        <v>35.209000000000003</v>
      </c>
      <c r="L80" s="57"/>
      <c r="M80" s="60"/>
      <c r="N80" s="40"/>
      <c r="O80" s="40"/>
      <c r="P80" s="40"/>
      <c r="Q80" s="60"/>
      <c r="R80" s="60"/>
      <c r="S80" s="60"/>
    </row>
    <row r="81" spans="1:19" ht="9.75" customHeight="1" x14ac:dyDescent="0.3">
      <c r="A81" s="41" t="s">
        <v>17</v>
      </c>
      <c r="B81" s="31">
        <v>180.46199999999999</v>
      </c>
      <c r="C81" s="31"/>
      <c r="D81" s="31">
        <v>11.1</v>
      </c>
      <c r="E81" s="31">
        <v>39.363</v>
      </c>
      <c r="F81" s="31">
        <v>11.326000000000001</v>
      </c>
      <c r="G81" s="31">
        <v>38.831000000000003</v>
      </c>
      <c r="H81" s="31">
        <v>79.843000000000004</v>
      </c>
      <c r="I81" s="31"/>
      <c r="J81" s="31">
        <v>144.22499999999999</v>
      </c>
      <c r="K81" s="31">
        <v>36.237000000000002</v>
      </c>
      <c r="L81" s="57"/>
      <c r="M81" s="60"/>
      <c r="N81" s="40"/>
      <c r="O81" s="40"/>
      <c r="P81" s="40"/>
      <c r="Q81" s="60"/>
      <c r="R81" s="60"/>
      <c r="S81" s="60"/>
    </row>
    <row r="82" spans="1:19" s="44" customFormat="1" ht="9.75" customHeight="1" x14ac:dyDescent="0.3">
      <c r="A82" s="42" t="s">
        <v>18</v>
      </c>
      <c r="B82" s="43">
        <v>153.36699999999999</v>
      </c>
      <c r="C82" s="43"/>
      <c r="D82" s="43">
        <v>2.7989999999999999</v>
      </c>
      <c r="E82" s="43">
        <v>34.700000000000003</v>
      </c>
      <c r="F82" s="43">
        <v>8.1869999999999994</v>
      </c>
      <c r="G82" s="43">
        <v>24.954000000000001</v>
      </c>
      <c r="H82" s="43">
        <v>82.725999999999999</v>
      </c>
      <c r="I82" s="43"/>
      <c r="J82" s="43">
        <v>114.503</v>
      </c>
      <c r="K82" s="43">
        <v>38.863999999999997</v>
      </c>
      <c r="M82" s="45"/>
      <c r="N82" s="46"/>
      <c r="O82" s="46"/>
      <c r="P82" s="46"/>
      <c r="Q82" s="60"/>
      <c r="R82" s="60"/>
      <c r="S82" s="60"/>
    </row>
  </sheetData>
  <mergeCells count="11">
    <mergeCell ref="B72:K72"/>
    <mergeCell ref="B17:K17"/>
    <mergeCell ref="B28:K28"/>
    <mergeCell ref="B39:K39"/>
    <mergeCell ref="B50:K50"/>
    <mergeCell ref="B61:K61"/>
    <mergeCell ref="A4:A5"/>
    <mergeCell ref="B4:B5"/>
    <mergeCell ref="D4:H4"/>
    <mergeCell ref="J4:K4"/>
    <mergeCell ref="B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BC1A-5C2D-4B23-A2DF-7332E27EB761}">
  <dimension ref="A1:M82"/>
  <sheetViews>
    <sheetView workbookViewId="0"/>
  </sheetViews>
  <sheetFormatPr defaultColWidth="9.109375" defaultRowHeight="9.6" x14ac:dyDescent="0.2"/>
  <cols>
    <col min="1" max="1" width="18.6640625" style="2" customWidth="1"/>
    <col min="2" max="2" width="9.33203125" style="2" customWidth="1"/>
    <col min="3" max="3" width="9.44140625" style="2" customWidth="1"/>
    <col min="4" max="4" width="11.88671875" style="2" customWidth="1"/>
    <col min="5" max="5" width="9" style="2" customWidth="1"/>
    <col min="6" max="6" width="9.44140625" style="2" customWidth="1"/>
    <col min="7" max="7" width="12" style="2" customWidth="1"/>
    <col min="8" max="256" width="9.109375" style="2"/>
    <col min="257" max="257" width="18.6640625" style="2" customWidth="1"/>
    <col min="258" max="258" width="9.33203125" style="2" customWidth="1"/>
    <col min="259" max="259" width="9.44140625" style="2" customWidth="1"/>
    <col min="260" max="260" width="11.88671875" style="2" customWidth="1"/>
    <col min="261" max="261" width="9" style="2" customWidth="1"/>
    <col min="262" max="262" width="9.44140625" style="2" customWidth="1"/>
    <col min="263" max="263" width="12" style="2" customWidth="1"/>
    <col min="264" max="512" width="9.109375" style="2"/>
    <col min="513" max="513" width="18.6640625" style="2" customWidth="1"/>
    <col min="514" max="514" width="9.33203125" style="2" customWidth="1"/>
    <col min="515" max="515" width="9.44140625" style="2" customWidth="1"/>
    <col min="516" max="516" width="11.88671875" style="2" customWidth="1"/>
    <col min="517" max="517" width="9" style="2" customWidth="1"/>
    <col min="518" max="518" width="9.44140625" style="2" customWidth="1"/>
    <col min="519" max="519" width="12" style="2" customWidth="1"/>
    <col min="520" max="768" width="9.109375" style="2"/>
    <col min="769" max="769" width="18.6640625" style="2" customWidth="1"/>
    <col min="770" max="770" width="9.33203125" style="2" customWidth="1"/>
    <col min="771" max="771" width="9.44140625" style="2" customWidth="1"/>
    <col min="772" max="772" width="11.88671875" style="2" customWidth="1"/>
    <col min="773" max="773" width="9" style="2" customWidth="1"/>
    <col min="774" max="774" width="9.44140625" style="2" customWidth="1"/>
    <col min="775" max="775" width="12" style="2" customWidth="1"/>
    <col min="776" max="1024" width="9.109375" style="2"/>
    <col min="1025" max="1025" width="18.6640625" style="2" customWidth="1"/>
    <col min="1026" max="1026" width="9.33203125" style="2" customWidth="1"/>
    <col min="1027" max="1027" width="9.44140625" style="2" customWidth="1"/>
    <col min="1028" max="1028" width="11.88671875" style="2" customWidth="1"/>
    <col min="1029" max="1029" width="9" style="2" customWidth="1"/>
    <col min="1030" max="1030" width="9.44140625" style="2" customWidth="1"/>
    <col min="1031" max="1031" width="12" style="2" customWidth="1"/>
    <col min="1032" max="1280" width="9.109375" style="2"/>
    <col min="1281" max="1281" width="18.6640625" style="2" customWidth="1"/>
    <col min="1282" max="1282" width="9.33203125" style="2" customWidth="1"/>
    <col min="1283" max="1283" width="9.44140625" style="2" customWidth="1"/>
    <col min="1284" max="1284" width="11.88671875" style="2" customWidth="1"/>
    <col min="1285" max="1285" width="9" style="2" customWidth="1"/>
    <col min="1286" max="1286" width="9.44140625" style="2" customWidth="1"/>
    <col min="1287" max="1287" width="12" style="2" customWidth="1"/>
    <col min="1288" max="1536" width="9.109375" style="2"/>
    <col min="1537" max="1537" width="18.6640625" style="2" customWidth="1"/>
    <col min="1538" max="1538" width="9.33203125" style="2" customWidth="1"/>
    <col min="1539" max="1539" width="9.44140625" style="2" customWidth="1"/>
    <col min="1540" max="1540" width="11.88671875" style="2" customWidth="1"/>
    <col min="1541" max="1541" width="9" style="2" customWidth="1"/>
    <col min="1542" max="1542" width="9.44140625" style="2" customWidth="1"/>
    <col min="1543" max="1543" width="12" style="2" customWidth="1"/>
    <col min="1544" max="1792" width="9.109375" style="2"/>
    <col min="1793" max="1793" width="18.6640625" style="2" customWidth="1"/>
    <col min="1794" max="1794" width="9.33203125" style="2" customWidth="1"/>
    <col min="1795" max="1795" width="9.44140625" style="2" customWidth="1"/>
    <col min="1796" max="1796" width="11.88671875" style="2" customWidth="1"/>
    <col min="1797" max="1797" width="9" style="2" customWidth="1"/>
    <col min="1798" max="1798" width="9.44140625" style="2" customWidth="1"/>
    <col min="1799" max="1799" width="12" style="2" customWidth="1"/>
    <col min="1800" max="2048" width="9.109375" style="2"/>
    <col min="2049" max="2049" width="18.6640625" style="2" customWidth="1"/>
    <col min="2050" max="2050" width="9.33203125" style="2" customWidth="1"/>
    <col min="2051" max="2051" width="9.44140625" style="2" customWidth="1"/>
    <col min="2052" max="2052" width="11.88671875" style="2" customWidth="1"/>
    <col min="2053" max="2053" width="9" style="2" customWidth="1"/>
    <col min="2054" max="2054" width="9.44140625" style="2" customWidth="1"/>
    <col min="2055" max="2055" width="12" style="2" customWidth="1"/>
    <col min="2056" max="2304" width="9.109375" style="2"/>
    <col min="2305" max="2305" width="18.6640625" style="2" customWidth="1"/>
    <col min="2306" max="2306" width="9.33203125" style="2" customWidth="1"/>
    <col min="2307" max="2307" width="9.44140625" style="2" customWidth="1"/>
    <col min="2308" max="2308" width="11.88671875" style="2" customWidth="1"/>
    <col min="2309" max="2309" width="9" style="2" customWidth="1"/>
    <col min="2310" max="2310" width="9.44140625" style="2" customWidth="1"/>
    <col min="2311" max="2311" width="12" style="2" customWidth="1"/>
    <col min="2312" max="2560" width="9.109375" style="2"/>
    <col min="2561" max="2561" width="18.6640625" style="2" customWidth="1"/>
    <col min="2562" max="2562" width="9.33203125" style="2" customWidth="1"/>
    <col min="2563" max="2563" width="9.44140625" style="2" customWidth="1"/>
    <col min="2564" max="2564" width="11.88671875" style="2" customWidth="1"/>
    <col min="2565" max="2565" width="9" style="2" customWidth="1"/>
    <col min="2566" max="2566" width="9.44140625" style="2" customWidth="1"/>
    <col min="2567" max="2567" width="12" style="2" customWidth="1"/>
    <col min="2568" max="2816" width="9.109375" style="2"/>
    <col min="2817" max="2817" width="18.6640625" style="2" customWidth="1"/>
    <col min="2818" max="2818" width="9.33203125" style="2" customWidth="1"/>
    <col min="2819" max="2819" width="9.44140625" style="2" customWidth="1"/>
    <col min="2820" max="2820" width="11.88671875" style="2" customWidth="1"/>
    <col min="2821" max="2821" width="9" style="2" customWidth="1"/>
    <col min="2822" max="2822" width="9.44140625" style="2" customWidth="1"/>
    <col min="2823" max="2823" width="12" style="2" customWidth="1"/>
    <col min="2824" max="3072" width="9.109375" style="2"/>
    <col min="3073" max="3073" width="18.6640625" style="2" customWidth="1"/>
    <col min="3074" max="3074" width="9.33203125" style="2" customWidth="1"/>
    <col min="3075" max="3075" width="9.44140625" style="2" customWidth="1"/>
    <col min="3076" max="3076" width="11.88671875" style="2" customWidth="1"/>
    <col min="3077" max="3077" width="9" style="2" customWidth="1"/>
    <col min="3078" max="3078" width="9.44140625" style="2" customWidth="1"/>
    <col min="3079" max="3079" width="12" style="2" customWidth="1"/>
    <col min="3080" max="3328" width="9.109375" style="2"/>
    <col min="3329" max="3329" width="18.6640625" style="2" customWidth="1"/>
    <col min="3330" max="3330" width="9.33203125" style="2" customWidth="1"/>
    <col min="3331" max="3331" width="9.44140625" style="2" customWidth="1"/>
    <col min="3332" max="3332" width="11.88671875" style="2" customWidth="1"/>
    <col min="3333" max="3333" width="9" style="2" customWidth="1"/>
    <col min="3334" max="3334" width="9.44140625" style="2" customWidth="1"/>
    <col min="3335" max="3335" width="12" style="2" customWidth="1"/>
    <col min="3336" max="3584" width="9.109375" style="2"/>
    <col min="3585" max="3585" width="18.6640625" style="2" customWidth="1"/>
    <col min="3586" max="3586" width="9.33203125" style="2" customWidth="1"/>
    <col min="3587" max="3587" width="9.44140625" style="2" customWidth="1"/>
    <col min="3588" max="3588" width="11.88671875" style="2" customWidth="1"/>
    <col min="3589" max="3589" width="9" style="2" customWidth="1"/>
    <col min="3590" max="3590" width="9.44140625" style="2" customWidth="1"/>
    <col min="3591" max="3591" width="12" style="2" customWidth="1"/>
    <col min="3592" max="3840" width="9.109375" style="2"/>
    <col min="3841" max="3841" width="18.6640625" style="2" customWidth="1"/>
    <col min="3842" max="3842" width="9.33203125" style="2" customWidth="1"/>
    <col min="3843" max="3843" width="9.44140625" style="2" customWidth="1"/>
    <col min="3844" max="3844" width="11.88671875" style="2" customWidth="1"/>
    <col min="3845" max="3845" width="9" style="2" customWidth="1"/>
    <col min="3846" max="3846" width="9.44140625" style="2" customWidth="1"/>
    <col min="3847" max="3847" width="12" style="2" customWidth="1"/>
    <col min="3848" max="4096" width="9.109375" style="2"/>
    <col min="4097" max="4097" width="18.6640625" style="2" customWidth="1"/>
    <col min="4098" max="4098" width="9.33203125" style="2" customWidth="1"/>
    <col min="4099" max="4099" width="9.44140625" style="2" customWidth="1"/>
    <col min="4100" max="4100" width="11.88671875" style="2" customWidth="1"/>
    <col min="4101" max="4101" width="9" style="2" customWidth="1"/>
    <col min="4102" max="4102" width="9.44140625" style="2" customWidth="1"/>
    <col min="4103" max="4103" width="12" style="2" customWidth="1"/>
    <col min="4104" max="4352" width="9.109375" style="2"/>
    <col min="4353" max="4353" width="18.6640625" style="2" customWidth="1"/>
    <col min="4354" max="4354" width="9.33203125" style="2" customWidth="1"/>
    <col min="4355" max="4355" width="9.44140625" style="2" customWidth="1"/>
    <col min="4356" max="4356" width="11.88671875" style="2" customWidth="1"/>
    <col min="4357" max="4357" width="9" style="2" customWidth="1"/>
    <col min="4358" max="4358" width="9.44140625" style="2" customWidth="1"/>
    <col min="4359" max="4359" width="12" style="2" customWidth="1"/>
    <col min="4360" max="4608" width="9.109375" style="2"/>
    <col min="4609" max="4609" width="18.6640625" style="2" customWidth="1"/>
    <col min="4610" max="4610" width="9.33203125" style="2" customWidth="1"/>
    <col min="4611" max="4611" width="9.44140625" style="2" customWidth="1"/>
    <col min="4612" max="4612" width="11.88671875" style="2" customWidth="1"/>
    <col min="4613" max="4613" width="9" style="2" customWidth="1"/>
    <col min="4614" max="4614" width="9.44140625" style="2" customWidth="1"/>
    <col min="4615" max="4615" width="12" style="2" customWidth="1"/>
    <col min="4616" max="4864" width="9.109375" style="2"/>
    <col min="4865" max="4865" width="18.6640625" style="2" customWidth="1"/>
    <col min="4866" max="4866" width="9.33203125" style="2" customWidth="1"/>
    <col min="4867" max="4867" width="9.44140625" style="2" customWidth="1"/>
    <col min="4868" max="4868" width="11.88671875" style="2" customWidth="1"/>
    <col min="4869" max="4869" width="9" style="2" customWidth="1"/>
    <col min="4870" max="4870" width="9.44140625" style="2" customWidth="1"/>
    <col min="4871" max="4871" width="12" style="2" customWidth="1"/>
    <col min="4872" max="5120" width="9.109375" style="2"/>
    <col min="5121" max="5121" width="18.6640625" style="2" customWidth="1"/>
    <col min="5122" max="5122" width="9.33203125" style="2" customWidth="1"/>
    <col min="5123" max="5123" width="9.44140625" style="2" customWidth="1"/>
    <col min="5124" max="5124" width="11.88671875" style="2" customWidth="1"/>
    <col min="5125" max="5125" width="9" style="2" customWidth="1"/>
    <col min="5126" max="5126" width="9.44140625" style="2" customWidth="1"/>
    <col min="5127" max="5127" width="12" style="2" customWidth="1"/>
    <col min="5128" max="5376" width="9.109375" style="2"/>
    <col min="5377" max="5377" width="18.6640625" style="2" customWidth="1"/>
    <col min="5378" max="5378" width="9.33203125" style="2" customWidth="1"/>
    <col min="5379" max="5379" width="9.44140625" style="2" customWidth="1"/>
    <col min="5380" max="5380" width="11.88671875" style="2" customWidth="1"/>
    <col min="5381" max="5381" width="9" style="2" customWidth="1"/>
    <col min="5382" max="5382" width="9.44140625" style="2" customWidth="1"/>
    <col min="5383" max="5383" width="12" style="2" customWidth="1"/>
    <col min="5384" max="5632" width="9.109375" style="2"/>
    <col min="5633" max="5633" width="18.6640625" style="2" customWidth="1"/>
    <col min="5634" max="5634" width="9.33203125" style="2" customWidth="1"/>
    <col min="5635" max="5635" width="9.44140625" style="2" customWidth="1"/>
    <col min="5636" max="5636" width="11.88671875" style="2" customWidth="1"/>
    <col min="5637" max="5637" width="9" style="2" customWidth="1"/>
    <col min="5638" max="5638" width="9.44140625" style="2" customWidth="1"/>
    <col min="5639" max="5639" width="12" style="2" customWidth="1"/>
    <col min="5640" max="5888" width="9.109375" style="2"/>
    <col min="5889" max="5889" width="18.6640625" style="2" customWidth="1"/>
    <col min="5890" max="5890" width="9.33203125" style="2" customWidth="1"/>
    <col min="5891" max="5891" width="9.44140625" style="2" customWidth="1"/>
    <col min="5892" max="5892" width="11.88671875" style="2" customWidth="1"/>
    <col min="5893" max="5893" width="9" style="2" customWidth="1"/>
    <col min="5894" max="5894" width="9.44140625" style="2" customWidth="1"/>
    <col min="5895" max="5895" width="12" style="2" customWidth="1"/>
    <col min="5896" max="6144" width="9.109375" style="2"/>
    <col min="6145" max="6145" width="18.6640625" style="2" customWidth="1"/>
    <col min="6146" max="6146" width="9.33203125" style="2" customWidth="1"/>
    <col min="6147" max="6147" width="9.44140625" style="2" customWidth="1"/>
    <col min="6148" max="6148" width="11.88671875" style="2" customWidth="1"/>
    <col min="6149" max="6149" width="9" style="2" customWidth="1"/>
    <col min="6150" max="6150" width="9.44140625" style="2" customWidth="1"/>
    <col min="6151" max="6151" width="12" style="2" customWidth="1"/>
    <col min="6152" max="6400" width="9.109375" style="2"/>
    <col min="6401" max="6401" width="18.6640625" style="2" customWidth="1"/>
    <col min="6402" max="6402" width="9.33203125" style="2" customWidth="1"/>
    <col min="6403" max="6403" width="9.44140625" style="2" customWidth="1"/>
    <col min="6404" max="6404" width="11.88671875" style="2" customWidth="1"/>
    <col min="6405" max="6405" width="9" style="2" customWidth="1"/>
    <col min="6406" max="6406" width="9.44140625" style="2" customWidth="1"/>
    <col min="6407" max="6407" width="12" style="2" customWidth="1"/>
    <col min="6408" max="6656" width="9.109375" style="2"/>
    <col min="6657" max="6657" width="18.6640625" style="2" customWidth="1"/>
    <col min="6658" max="6658" width="9.33203125" style="2" customWidth="1"/>
    <col min="6659" max="6659" width="9.44140625" style="2" customWidth="1"/>
    <col min="6660" max="6660" width="11.88671875" style="2" customWidth="1"/>
    <col min="6661" max="6661" width="9" style="2" customWidth="1"/>
    <col min="6662" max="6662" width="9.44140625" style="2" customWidth="1"/>
    <col min="6663" max="6663" width="12" style="2" customWidth="1"/>
    <col min="6664" max="6912" width="9.109375" style="2"/>
    <col min="6913" max="6913" width="18.6640625" style="2" customWidth="1"/>
    <col min="6914" max="6914" width="9.33203125" style="2" customWidth="1"/>
    <col min="6915" max="6915" width="9.44140625" style="2" customWidth="1"/>
    <col min="6916" max="6916" width="11.88671875" style="2" customWidth="1"/>
    <col min="6917" max="6917" width="9" style="2" customWidth="1"/>
    <col min="6918" max="6918" width="9.44140625" style="2" customWidth="1"/>
    <col min="6919" max="6919" width="12" style="2" customWidth="1"/>
    <col min="6920" max="7168" width="9.109375" style="2"/>
    <col min="7169" max="7169" width="18.6640625" style="2" customWidth="1"/>
    <col min="7170" max="7170" width="9.33203125" style="2" customWidth="1"/>
    <col min="7171" max="7171" width="9.44140625" style="2" customWidth="1"/>
    <col min="7172" max="7172" width="11.88671875" style="2" customWidth="1"/>
    <col min="7173" max="7173" width="9" style="2" customWidth="1"/>
    <col min="7174" max="7174" width="9.44140625" style="2" customWidth="1"/>
    <col min="7175" max="7175" width="12" style="2" customWidth="1"/>
    <col min="7176" max="7424" width="9.109375" style="2"/>
    <col min="7425" max="7425" width="18.6640625" style="2" customWidth="1"/>
    <col min="7426" max="7426" width="9.33203125" style="2" customWidth="1"/>
    <col min="7427" max="7427" width="9.44140625" style="2" customWidth="1"/>
    <col min="7428" max="7428" width="11.88671875" style="2" customWidth="1"/>
    <col min="7429" max="7429" width="9" style="2" customWidth="1"/>
    <col min="7430" max="7430" width="9.44140625" style="2" customWidth="1"/>
    <col min="7431" max="7431" width="12" style="2" customWidth="1"/>
    <col min="7432" max="7680" width="9.109375" style="2"/>
    <col min="7681" max="7681" width="18.6640625" style="2" customWidth="1"/>
    <col min="7682" max="7682" width="9.33203125" style="2" customWidth="1"/>
    <col min="7683" max="7683" width="9.44140625" style="2" customWidth="1"/>
    <col min="7684" max="7684" width="11.88671875" style="2" customWidth="1"/>
    <col min="7685" max="7685" width="9" style="2" customWidth="1"/>
    <col min="7686" max="7686" width="9.44140625" style="2" customWidth="1"/>
    <col min="7687" max="7687" width="12" style="2" customWidth="1"/>
    <col min="7688" max="7936" width="9.109375" style="2"/>
    <col min="7937" max="7937" width="18.6640625" style="2" customWidth="1"/>
    <col min="7938" max="7938" width="9.33203125" style="2" customWidth="1"/>
    <col min="7939" max="7939" width="9.44140625" style="2" customWidth="1"/>
    <col min="7940" max="7940" width="11.88671875" style="2" customWidth="1"/>
    <col min="7941" max="7941" width="9" style="2" customWidth="1"/>
    <col min="7942" max="7942" width="9.44140625" style="2" customWidth="1"/>
    <col min="7943" max="7943" width="12" style="2" customWidth="1"/>
    <col min="7944" max="8192" width="9.109375" style="2"/>
    <col min="8193" max="8193" width="18.6640625" style="2" customWidth="1"/>
    <col min="8194" max="8194" width="9.33203125" style="2" customWidth="1"/>
    <col min="8195" max="8195" width="9.44140625" style="2" customWidth="1"/>
    <col min="8196" max="8196" width="11.88671875" style="2" customWidth="1"/>
    <col min="8197" max="8197" width="9" style="2" customWidth="1"/>
    <col min="8198" max="8198" width="9.44140625" style="2" customWidth="1"/>
    <col min="8199" max="8199" width="12" style="2" customWidth="1"/>
    <col min="8200" max="8448" width="9.109375" style="2"/>
    <col min="8449" max="8449" width="18.6640625" style="2" customWidth="1"/>
    <col min="8450" max="8450" width="9.33203125" style="2" customWidth="1"/>
    <col min="8451" max="8451" width="9.44140625" style="2" customWidth="1"/>
    <col min="8452" max="8452" width="11.88671875" style="2" customWidth="1"/>
    <col min="8453" max="8453" width="9" style="2" customWidth="1"/>
    <col min="8454" max="8454" width="9.44140625" style="2" customWidth="1"/>
    <col min="8455" max="8455" width="12" style="2" customWidth="1"/>
    <col min="8456" max="8704" width="9.109375" style="2"/>
    <col min="8705" max="8705" width="18.6640625" style="2" customWidth="1"/>
    <col min="8706" max="8706" width="9.33203125" style="2" customWidth="1"/>
    <col min="8707" max="8707" width="9.44140625" style="2" customWidth="1"/>
    <col min="8708" max="8708" width="11.88671875" style="2" customWidth="1"/>
    <col min="8709" max="8709" width="9" style="2" customWidth="1"/>
    <col min="8710" max="8710" width="9.44140625" style="2" customWidth="1"/>
    <col min="8711" max="8711" width="12" style="2" customWidth="1"/>
    <col min="8712" max="8960" width="9.109375" style="2"/>
    <col min="8961" max="8961" width="18.6640625" style="2" customWidth="1"/>
    <col min="8962" max="8962" width="9.33203125" style="2" customWidth="1"/>
    <col min="8963" max="8963" width="9.44140625" style="2" customWidth="1"/>
    <col min="8964" max="8964" width="11.88671875" style="2" customWidth="1"/>
    <col min="8965" max="8965" width="9" style="2" customWidth="1"/>
    <col min="8966" max="8966" width="9.44140625" style="2" customWidth="1"/>
    <col min="8967" max="8967" width="12" style="2" customWidth="1"/>
    <col min="8968" max="9216" width="9.109375" style="2"/>
    <col min="9217" max="9217" width="18.6640625" style="2" customWidth="1"/>
    <col min="9218" max="9218" width="9.33203125" style="2" customWidth="1"/>
    <col min="9219" max="9219" width="9.44140625" style="2" customWidth="1"/>
    <col min="9220" max="9220" width="11.88671875" style="2" customWidth="1"/>
    <col min="9221" max="9221" width="9" style="2" customWidth="1"/>
    <col min="9222" max="9222" width="9.44140625" style="2" customWidth="1"/>
    <col min="9223" max="9223" width="12" style="2" customWidth="1"/>
    <col min="9224" max="9472" width="9.109375" style="2"/>
    <col min="9473" max="9473" width="18.6640625" style="2" customWidth="1"/>
    <col min="9474" max="9474" width="9.33203125" style="2" customWidth="1"/>
    <col min="9475" max="9475" width="9.44140625" style="2" customWidth="1"/>
    <col min="9476" max="9476" width="11.88671875" style="2" customWidth="1"/>
    <col min="9477" max="9477" width="9" style="2" customWidth="1"/>
    <col min="9478" max="9478" width="9.44140625" style="2" customWidth="1"/>
    <col min="9479" max="9479" width="12" style="2" customWidth="1"/>
    <col min="9480" max="9728" width="9.109375" style="2"/>
    <col min="9729" max="9729" width="18.6640625" style="2" customWidth="1"/>
    <col min="9730" max="9730" width="9.33203125" style="2" customWidth="1"/>
    <col min="9731" max="9731" width="9.44140625" style="2" customWidth="1"/>
    <col min="9732" max="9732" width="11.88671875" style="2" customWidth="1"/>
    <col min="9733" max="9733" width="9" style="2" customWidth="1"/>
    <col min="9734" max="9734" width="9.44140625" style="2" customWidth="1"/>
    <col min="9735" max="9735" width="12" style="2" customWidth="1"/>
    <col min="9736" max="9984" width="9.109375" style="2"/>
    <col min="9985" max="9985" width="18.6640625" style="2" customWidth="1"/>
    <col min="9986" max="9986" width="9.33203125" style="2" customWidth="1"/>
    <col min="9987" max="9987" width="9.44140625" style="2" customWidth="1"/>
    <col min="9988" max="9988" width="11.88671875" style="2" customWidth="1"/>
    <col min="9989" max="9989" width="9" style="2" customWidth="1"/>
    <col min="9990" max="9990" width="9.44140625" style="2" customWidth="1"/>
    <col min="9991" max="9991" width="12" style="2" customWidth="1"/>
    <col min="9992" max="10240" width="9.109375" style="2"/>
    <col min="10241" max="10241" width="18.6640625" style="2" customWidth="1"/>
    <col min="10242" max="10242" width="9.33203125" style="2" customWidth="1"/>
    <col min="10243" max="10243" width="9.44140625" style="2" customWidth="1"/>
    <col min="10244" max="10244" width="11.88671875" style="2" customWidth="1"/>
    <col min="10245" max="10245" width="9" style="2" customWidth="1"/>
    <col min="10246" max="10246" width="9.44140625" style="2" customWidth="1"/>
    <col min="10247" max="10247" width="12" style="2" customWidth="1"/>
    <col min="10248" max="10496" width="9.109375" style="2"/>
    <col min="10497" max="10497" width="18.6640625" style="2" customWidth="1"/>
    <col min="10498" max="10498" width="9.33203125" style="2" customWidth="1"/>
    <col min="10499" max="10499" width="9.44140625" style="2" customWidth="1"/>
    <col min="10500" max="10500" width="11.88671875" style="2" customWidth="1"/>
    <col min="10501" max="10501" width="9" style="2" customWidth="1"/>
    <col min="10502" max="10502" width="9.44140625" style="2" customWidth="1"/>
    <col min="10503" max="10503" width="12" style="2" customWidth="1"/>
    <col min="10504" max="10752" width="9.109375" style="2"/>
    <col min="10753" max="10753" width="18.6640625" style="2" customWidth="1"/>
    <col min="10754" max="10754" width="9.33203125" style="2" customWidth="1"/>
    <col min="10755" max="10755" width="9.44140625" style="2" customWidth="1"/>
    <col min="10756" max="10756" width="11.88671875" style="2" customWidth="1"/>
    <col min="10757" max="10757" width="9" style="2" customWidth="1"/>
    <col min="10758" max="10758" width="9.44140625" style="2" customWidth="1"/>
    <col min="10759" max="10759" width="12" style="2" customWidth="1"/>
    <col min="10760" max="11008" width="9.109375" style="2"/>
    <col min="11009" max="11009" width="18.6640625" style="2" customWidth="1"/>
    <col min="11010" max="11010" width="9.33203125" style="2" customWidth="1"/>
    <col min="11011" max="11011" width="9.44140625" style="2" customWidth="1"/>
    <col min="11012" max="11012" width="11.88671875" style="2" customWidth="1"/>
    <col min="11013" max="11013" width="9" style="2" customWidth="1"/>
    <col min="11014" max="11014" width="9.44140625" style="2" customWidth="1"/>
    <col min="11015" max="11015" width="12" style="2" customWidth="1"/>
    <col min="11016" max="11264" width="9.109375" style="2"/>
    <col min="11265" max="11265" width="18.6640625" style="2" customWidth="1"/>
    <col min="11266" max="11266" width="9.33203125" style="2" customWidth="1"/>
    <col min="11267" max="11267" width="9.44140625" style="2" customWidth="1"/>
    <col min="11268" max="11268" width="11.88671875" style="2" customWidth="1"/>
    <col min="11269" max="11269" width="9" style="2" customWidth="1"/>
    <col min="11270" max="11270" width="9.44140625" style="2" customWidth="1"/>
    <col min="11271" max="11271" width="12" style="2" customWidth="1"/>
    <col min="11272" max="11520" width="9.109375" style="2"/>
    <col min="11521" max="11521" width="18.6640625" style="2" customWidth="1"/>
    <col min="11522" max="11522" width="9.33203125" style="2" customWidth="1"/>
    <col min="11523" max="11523" width="9.44140625" style="2" customWidth="1"/>
    <col min="11524" max="11524" width="11.88671875" style="2" customWidth="1"/>
    <col min="11525" max="11525" width="9" style="2" customWidth="1"/>
    <col min="11526" max="11526" width="9.44140625" style="2" customWidth="1"/>
    <col min="11527" max="11527" width="12" style="2" customWidth="1"/>
    <col min="11528" max="11776" width="9.109375" style="2"/>
    <col min="11777" max="11777" width="18.6640625" style="2" customWidth="1"/>
    <col min="11778" max="11778" width="9.33203125" style="2" customWidth="1"/>
    <col min="11779" max="11779" width="9.44140625" style="2" customWidth="1"/>
    <col min="11780" max="11780" width="11.88671875" style="2" customWidth="1"/>
    <col min="11781" max="11781" width="9" style="2" customWidth="1"/>
    <col min="11782" max="11782" width="9.44140625" style="2" customWidth="1"/>
    <col min="11783" max="11783" width="12" style="2" customWidth="1"/>
    <col min="11784" max="12032" width="9.109375" style="2"/>
    <col min="12033" max="12033" width="18.6640625" style="2" customWidth="1"/>
    <col min="12034" max="12034" width="9.33203125" style="2" customWidth="1"/>
    <col min="12035" max="12035" width="9.44140625" style="2" customWidth="1"/>
    <col min="12036" max="12036" width="11.88671875" style="2" customWidth="1"/>
    <col min="12037" max="12037" width="9" style="2" customWidth="1"/>
    <col min="12038" max="12038" width="9.44140625" style="2" customWidth="1"/>
    <col min="12039" max="12039" width="12" style="2" customWidth="1"/>
    <col min="12040" max="12288" width="9.109375" style="2"/>
    <col min="12289" max="12289" width="18.6640625" style="2" customWidth="1"/>
    <col min="12290" max="12290" width="9.33203125" style="2" customWidth="1"/>
    <col min="12291" max="12291" width="9.44140625" style="2" customWidth="1"/>
    <col min="12292" max="12292" width="11.88671875" style="2" customWidth="1"/>
    <col min="12293" max="12293" width="9" style="2" customWidth="1"/>
    <col min="12294" max="12294" width="9.44140625" style="2" customWidth="1"/>
    <col min="12295" max="12295" width="12" style="2" customWidth="1"/>
    <col min="12296" max="12544" width="9.109375" style="2"/>
    <col min="12545" max="12545" width="18.6640625" style="2" customWidth="1"/>
    <col min="12546" max="12546" width="9.33203125" style="2" customWidth="1"/>
    <col min="12547" max="12547" width="9.44140625" style="2" customWidth="1"/>
    <col min="12548" max="12548" width="11.88671875" style="2" customWidth="1"/>
    <col min="12549" max="12549" width="9" style="2" customWidth="1"/>
    <col min="12550" max="12550" width="9.44140625" style="2" customWidth="1"/>
    <col min="12551" max="12551" width="12" style="2" customWidth="1"/>
    <col min="12552" max="12800" width="9.109375" style="2"/>
    <col min="12801" max="12801" width="18.6640625" style="2" customWidth="1"/>
    <col min="12802" max="12802" width="9.33203125" style="2" customWidth="1"/>
    <col min="12803" max="12803" width="9.44140625" style="2" customWidth="1"/>
    <col min="12804" max="12804" width="11.88671875" style="2" customWidth="1"/>
    <col min="12805" max="12805" width="9" style="2" customWidth="1"/>
    <col min="12806" max="12806" width="9.44140625" style="2" customWidth="1"/>
    <col min="12807" max="12807" width="12" style="2" customWidth="1"/>
    <col min="12808" max="13056" width="9.109375" style="2"/>
    <col min="13057" max="13057" width="18.6640625" style="2" customWidth="1"/>
    <col min="13058" max="13058" width="9.33203125" style="2" customWidth="1"/>
    <col min="13059" max="13059" width="9.44140625" style="2" customWidth="1"/>
    <col min="13060" max="13060" width="11.88671875" style="2" customWidth="1"/>
    <col min="13061" max="13061" width="9" style="2" customWidth="1"/>
    <col min="13062" max="13062" width="9.44140625" style="2" customWidth="1"/>
    <col min="13063" max="13063" width="12" style="2" customWidth="1"/>
    <col min="13064" max="13312" width="9.109375" style="2"/>
    <col min="13313" max="13313" width="18.6640625" style="2" customWidth="1"/>
    <col min="13314" max="13314" width="9.33203125" style="2" customWidth="1"/>
    <col min="13315" max="13315" width="9.44140625" style="2" customWidth="1"/>
    <col min="13316" max="13316" width="11.88671875" style="2" customWidth="1"/>
    <col min="13317" max="13317" width="9" style="2" customWidth="1"/>
    <col min="13318" max="13318" width="9.44140625" style="2" customWidth="1"/>
    <col min="13319" max="13319" width="12" style="2" customWidth="1"/>
    <col min="13320" max="13568" width="9.109375" style="2"/>
    <col min="13569" max="13569" width="18.6640625" style="2" customWidth="1"/>
    <col min="13570" max="13570" width="9.33203125" style="2" customWidth="1"/>
    <col min="13571" max="13571" width="9.44140625" style="2" customWidth="1"/>
    <col min="13572" max="13572" width="11.88671875" style="2" customWidth="1"/>
    <col min="13573" max="13573" width="9" style="2" customWidth="1"/>
    <col min="13574" max="13574" width="9.44140625" style="2" customWidth="1"/>
    <col min="13575" max="13575" width="12" style="2" customWidth="1"/>
    <col min="13576" max="13824" width="9.109375" style="2"/>
    <col min="13825" max="13825" width="18.6640625" style="2" customWidth="1"/>
    <col min="13826" max="13826" width="9.33203125" style="2" customWidth="1"/>
    <col min="13827" max="13827" width="9.44140625" style="2" customWidth="1"/>
    <col min="13828" max="13828" width="11.88671875" style="2" customWidth="1"/>
    <col min="13829" max="13829" width="9" style="2" customWidth="1"/>
    <col min="13830" max="13830" width="9.44140625" style="2" customWidth="1"/>
    <col min="13831" max="13831" width="12" style="2" customWidth="1"/>
    <col min="13832" max="14080" width="9.109375" style="2"/>
    <col min="14081" max="14081" width="18.6640625" style="2" customWidth="1"/>
    <col min="14082" max="14082" width="9.33203125" style="2" customWidth="1"/>
    <col min="14083" max="14083" width="9.44140625" style="2" customWidth="1"/>
    <col min="14084" max="14084" width="11.88671875" style="2" customWidth="1"/>
    <col min="14085" max="14085" width="9" style="2" customWidth="1"/>
    <col min="14086" max="14086" width="9.44140625" style="2" customWidth="1"/>
    <col min="14087" max="14087" width="12" style="2" customWidth="1"/>
    <col min="14088" max="14336" width="9.109375" style="2"/>
    <col min="14337" max="14337" width="18.6640625" style="2" customWidth="1"/>
    <col min="14338" max="14338" width="9.33203125" style="2" customWidth="1"/>
    <col min="14339" max="14339" width="9.44140625" style="2" customWidth="1"/>
    <col min="14340" max="14340" width="11.88671875" style="2" customWidth="1"/>
    <col min="14341" max="14341" width="9" style="2" customWidth="1"/>
    <col min="14342" max="14342" width="9.44140625" style="2" customWidth="1"/>
    <col min="14343" max="14343" width="12" style="2" customWidth="1"/>
    <col min="14344" max="14592" width="9.109375" style="2"/>
    <col min="14593" max="14593" width="18.6640625" style="2" customWidth="1"/>
    <col min="14594" max="14594" width="9.33203125" style="2" customWidth="1"/>
    <col min="14595" max="14595" width="9.44140625" style="2" customWidth="1"/>
    <col min="14596" max="14596" width="11.88671875" style="2" customWidth="1"/>
    <col min="14597" max="14597" width="9" style="2" customWidth="1"/>
    <col min="14598" max="14598" width="9.44140625" style="2" customWidth="1"/>
    <col min="14599" max="14599" width="12" style="2" customWidth="1"/>
    <col min="14600" max="14848" width="9.109375" style="2"/>
    <col min="14849" max="14849" width="18.6640625" style="2" customWidth="1"/>
    <col min="14850" max="14850" width="9.33203125" style="2" customWidth="1"/>
    <col min="14851" max="14851" width="9.44140625" style="2" customWidth="1"/>
    <col min="14852" max="14852" width="11.88671875" style="2" customWidth="1"/>
    <col min="14853" max="14853" width="9" style="2" customWidth="1"/>
    <col min="14854" max="14854" width="9.44140625" style="2" customWidth="1"/>
    <col min="14855" max="14855" width="12" style="2" customWidth="1"/>
    <col min="14856" max="15104" width="9.109375" style="2"/>
    <col min="15105" max="15105" width="18.6640625" style="2" customWidth="1"/>
    <col min="15106" max="15106" width="9.33203125" style="2" customWidth="1"/>
    <col min="15107" max="15107" width="9.44140625" style="2" customWidth="1"/>
    <col min="15108" max="15108" width="11.88671875" style="2" customWidth="1"/>
    <col min="15109" max="15109" width="9" style="2" customWidth="1"/>
    <col min="15110" max="15110" width="9.44140625" style="2" customWidth="1"/>
    <col min="15111" max="15111" width="12" style="2" customWidth="1"/>
    <col min="15112" max="15360" width="9.109375" style="2"/>
    <col min="15361" max="15361" width="18.6640625" style="2" customWidth="1"/>
    <col min="15362" max="15362" width="9.33203125" style="2" customWidth="1"/>
    <col min="15363" max="15363" width="9.44140625" style="2" customWidth="1"/>
    <col min="15364" max="15364" width="11.88671875" style="2" customWidth="1"/>
    <col min="15365" max="15365" width="9" style="2" customWidth="1"/>
    <col min="15366" max="15366" width="9.44140625" style="2" customWidth="1"/>
    <col min="15367" max="15367" width="12" style="2" customWidth="1"/>
    <col min="15368" max="15616" width="9.109375" style="2"/>
    <col min="15617" max="15617" width="18.6640625" style="2" customWidth="1"/>
    <col min="15618" max="15618" width="9.33203125" style="2" customWidth="1"/>
    <col min="15619" max="15619" width="9.44140625" style="2" customWidth="1"/>
    <col min="15620" max="15620" width="11.88671875" style="2" customWidth="1"/>
    <col min="15621" max="15621" width="9" style="2" customWidth="1"/>
    <col min="15622" max="15622" width="9.44140625" style="2" customWidth="1"/>
    <col min="15623" max="15623" width="12" style="2" customWidth="1"/>
    <col min="15624" max="15872" width="9.109375" style="2"/>
    <col min="15873" max="15873" width="18.6640625" style="2" customWidth="1"/>
    <col min="15874" max="15874" width="9.33203125" style="2" customWidth="1"/>
    <col min="15875" max="15875" width="9.44140625" style="2" customWidth="1"/>
    <col min="15876" max="15876" width="11.88671875" style="2" customWidth="1"/>
    <col min="15877" max="15877" width="9" style="2" customWidth="1"/>
    <col min="15878" max="15878" width="9.44140625" style="2" customWidth="1"/>
    <col min="15879" max="15879" width="12" style="2" customWidth="1"/>
    <col min="15880" max="16128" width="9.109375" style="2"/>
    <col min="16129" max="16129" width="18.6640625" style="2" customWidth="1"/>
    <col min="16130" max="16130" width="9.33203125" style="2" customWidth="1"/>
    <col min="16131" max="16131" width="9.44140625" style="2" customWidth="1"/>
    <col min="16132" max="16132" width="11.88671875" style="2" customWidth="1"/>
    <col min="16133" max="16133" width="9" style="2" customWidth="1"/>
    <col min="16134" max="16134" width="9.44140625" style="2" customWidth="1"/>
    <col min="16135" max="16135" width="12" style="2" customWidth="1"/>
    <col min="16136" max="16384" width="9.109375" style="2"/>
  </cols>
  <sheetData>
    <row r="1" spans="1:13" ht="12" x14ac:dyDescent="0.25">
      <c r="A1" s="1" t="s">
        <v>35</v>
      </c>
    </row>
    <row r="2" spans="1:13" ht="12" x14ac:dyDescent="0.25">
      <c r="A2" s="1" t="s">
        <v>49</v>
      </c>
    </row>
    <row r="3" spans="1:13" ht="8.25" customHeight="1" x14ac:dyDescent="0.25">
      <c r="A3" s="15"/>
      <c r="B3" s="16"/>
      <c r="C3" s="16"/>
      <c r="D3" s="16"/>
      <c r="E3" s="16"/>
      <c r="F3" s="16"/>
      <c r="G3" s="16"/>
    </row>
    <row r="4" spans="1:13" ht="15" customHeight="1" x14ac:dyDescent="0.2">
      <c r="A4" s="115" t="s">
        <v>0</v>
      </c>
      <c r="B4" s="116" t="s">
        <v>36</v>
      </c>
      <c r="C4" s="116"/>
      <c r="D4" s="116"/>
      <c r="E4" s="116" t="s">
        <v>37</v>
      </c>
      <c r="F4" s="116"/>
      <c r="G4" s="116"/>
    </row>
    <row r="5" spans="1:13" s="8" customFormat="1" ht="11.25" customHeight="1" x14ac:dyDescent="0.3">
      <c r="A5" s="115"/>
      <c r="B5" s="47" t="s">
        <v>1</v>
      </c>
      <c r="C5" s="47" t="s">
        <v>2</v>
      </c>
      <c r="D5" s="47" t="s">
        <v>3</v>
      </c>
      <c r="E5" s="47" t="s">
        <v>1</v>
      </c>
      <c r="F5" s="47" t="s">
        <v>2</v>
      </c>
      <c r="G5" s="47" t="s">
        <v>3</v>
      </c>
      <c r="J5"/>
      <c r="K5" s="48"/>
      <c r="L5" s="48"/>
      <c r="M5"/>
    </row>
    <row r="6" spans="1:13" s="8" customFormat="1" ht="9.75" customHeight="1" x14ac:dyDescent="0.3">
      <c r="A6" s="19"/>
      <c r="B6" s="124" t="s">
        <v>41</v>
      </c>
      <c r="C6" s="124"/>
      <c r="D6" s="124"/>
      <c r="E6" s="124"/>
      <c r="F6" s="124"/>
      <c r="G6" s="124"/>
      <c r="J6"/>
      <c r="K6" s="48"/>
      <c r="L6" s="48"/>
      <c r="M6"/>
    </row>
    <row r="7" spans="1:13" s="11" customFormat="1" ht="9.75" customHeight="1" x14ac:dyDescent="0.2">
      <c r="A7" s="10" t="s">
        <v>9</v>
      </c>
      <c r="B7" s="10">
        <v>52.957000000000001</v>
      </c>
      <c r="C7" s="10">
        <v>69.924000000000007</v>
      </c>
      <c r="D7" s="10">
        <v>122.881</v>
      </c>
      <c r="E7" s="21">
        <v>4.6216280000000003</v>
      </c>
      <c r="F7" s="21">
        <v>7.2677110000000003</v>
      </c>
      <c r="G7" s="21">
        <v>5.8293520000000001</v>
      </c>
      <c r="I7" s="23"/>
      <c r="J7" s="49"/>
    </row>
    <row r="8" spans="1:13" s="11" customFormat="1" ht="9.75" customHeight="1" x14ac:dyDescent="0.2">
      <c r="A8" s="12" t="s">
        <v>10</v>
      </c>
      <c r="B8" s="11">
        <v>3.488</v>
      </c>
      <c r="C8" s="11">
        <v>4.0250000000000004</v>
      </c>
      <c r="D8" s="11">
        <v>7.5129999999999999</v>
      </c>
      <c r="E8" s="25">
        <v>4.6390700000000002</v>
      </c>
      <c r="F8" s="25">
        <v>6.8650900000000004</v>
      </c>
      <c r="G8" s="25">
        <v>5.6143150000000004</v>
      </c>
      <c r="I8" s="23"/>
      <c r="J8" s="49"/>
    </row>
    <row r="9" spans="1:13" s="11" customFormat="1" ht="9.75" customHeight="1" x14ac:dyDescent="0.2">
      <c r="A9" s="12" t="s">
        <v>11</v>
      </c>
      <c r="B9" s="11">
        <v>5.1369999999999996</v>
      </c>
      <c r="C9" s="11">
        <v>5.1589999999999998</v>
      </c>
      <c r="D9" s="11">
        <v>10.297000000000001</v>
      </c>
      <c r="E9" s="25">
        <v>4.3088959999999998</v>
      </c>
      <c r="F9" s="25">
        <v>5.3170719999999996</v>
      </c>
      <c r="G9" s="25">
        <v>4.7612459999999999</v>
      </c>
      <c r="I9" s="23"/>
      <c r="J9" s="49"/>
    </row>
    <row r="10" spans="1:13" s="11" customFormat="1" ht="9.75" customHeight="1" x14ac:dyDescent="0.2">
      <c r="A10" s="12" t="s">
        <v>12</v>
      </c>
      <c r="B10" s="11">
        <v>2.9249999999999998</v>
      </c>
      <c r="C10" s="11">
        <v>7.5410000000000004</v>
      </c>
      <c r="D10" s="11">
        <v>10.465999999999999</v>
      </c>
      <c r="E10" s="25">
        <v>2.1305070000000002</v>
      </c>
      <c r="F10" s="25">
        <v>6.7794619999999997</v>
      </c>
      <c r="G10" s="25">
        <v>4.2111029999999996</v>
      </c>
      <c r="I10" s="23"/>
      <c r="J10" s="49"/>
    </row>
    <row r="11" spans="1:13" s="11" customFormat="1" ht="9.75" customHeight="1" x14ac:dyDescent="0.2">
      <c r="A11" s="12" t="s">
        <v>13</v>
      </c>
      <c r="B11" s="11">
        <v>8.7750000000000004</v>
      </c>
      <c r="C11" s="11">
        <v>11.484</v>
      </c>
      <c r="D11" s="11">
        <v>20.259</v>
      </c>
      <c r="E11" s="25">
        <v>4.7741980000000002</v>
      </c>
      <c r="F11" s="25">
        <v>7.6813510000000003</v>
      </c>
      <c r="G11" s="25">
        <v>6.0782639999999999</v>
      </c>
      <c r="I11" s="23"/>
      <c r="J11" s="49"/>
    </row>
    <row r="12" spans="1:13" s="11" customFormat="1" ht="9.75" customHeight="1" x14ac:dyDescent="0.2">
      <c r="A12" s="12" t="s">
        <v>14</v>
      </c>
      <c r="B12" s="11">
        <v>12.477</v>
      </c>
      <c r="C12" s="11">
        <v>15.172000000000001</v>
      </c>
      <c r="D12" s="11">
        <v>27.649000000000001</v>
      </c>
      <c r="E12" s="25">
        <v>4.8120269999999996</v>
      </c>
      <c r="F12" s="25">
        <v>6.5144820000000001</v>
      </c>
      <c r="G12" s="25">
        <v>5.617597</v>
      </c>
      <c r="I12" s="23"/>
      <c r="J12" s="49"/>
    </row>
    <row r="13" spans="1:13" s="11" customFormat="1" ht="9.75" customHeight="1" x14ac:dyDescent="0.2">
      <c r="A13" s="12" t="s">
        <v>15</v>
      </c>
      <c r="B13" s="11">
        <v>6.835</v>
      </c>
      <c r="C13" s="11">
        <v>7.3710000000000004</v>
      </c>
      <c r="D13" s="11">
        <v>14.206</v>
      </c>
      <c r="E13" s="25">
        <v>7.8542059999999996</v>
      </c>
      <c r="F13" s="25">
        <v>10.338784</v>
      </c>
      <c r="G13" s="25">
        <v>8.9730380000000007</v>
      </c>
      <c r="I13" s="23"/>
      <c r="J13" s="49"/>
    </row>
    <row r="14" spans="1:13" s="11" customFormat="1" ht="9.75" customHeight="1" x14ac:dyDescent="0.2">
      <c r="A14" s="12" t="s">
        <v>16</v>
      </c>
      <c r="B14" s="11">
        <v>3.9550000000000001</v>
      </c>
      <c r="C14" s="11">
        <v>6.367</v>
      </c>
      <c r="D14" s="11">
        <v>10.323</v>
      </c>
      <c r="E14" s="25">
        <v>4.0686660000000003</v>
      </c>
      <c r="F14" s="25">
        <v>7.7682089999999997</v>
      </c>
      <c r="G14" s="25">
        <v>5.761018</v>
      </c>
      <c r="I14" s="23"/>
      <c r="J14" s="49"/>
    </row>
    <row r="15" spans="1:13" s="11" customFormat="1" ht="9.75" customHeight="1" x14ac:dyDescent="0.2">
      <c r="A15" s="12" t="s">
        <v>17</v>
      </c>
      <c r="B15" s="11">
        <v>3.395</v>
      </c>
      <c r="C15" s="11">
        <v>5.45</v>
      </c>
      <c r="D15" s="11">
        <v>8.8450000000000006</v>
      </c>
      <c r="E15" s="25">
        <v>3.393132</v>
      </c>
      <c r="F15" s="25">
        <v>6.6055020000000004</v>
      </c>
      <c r="G15" s="25">
        <v>4.8448739999999999</v>
      </c>
      <c r="I15" s="23"/>
      <c r="J15" s="49"/>
    </row>
    <row r="16" spans="1:13" s="11" customFormat="1" ht="9.75" customHeight="1" x14ac:dyDescent="0.2">
      <c r="A16" s="14" t="s">
        <v>18</v>
      </c>
      <c r="B16" s="13">
        <v>5.9690000000000003</v>
      </c>
      <c r="C16" s="13">
        <v>7.3550000000000004</v>
      </c>
      <c r="D16" s="13">
        <v>13.324</v>
      </c>
      <c r="E16" s="28">
        <v>6.8808429999999996</v>
      </c>
      <c r="F16" s="28">
        <v>9.5442040000000006</v>
      </c>
      <c r="G16" s="28">
        <v>8.1338450000000009</v>
      </c>
      <c r="I16" s="27"/>
      <c r="J16" s="49"/>
    </row>
    <row r="17" spans="1:13" s="8" customFormat="1" ht="9.75" customHeight="1" x14ac:dyDescent="0.3">
      <c r="A17" s="19"/>
      <c r="B17" s="124" t="s">
        <v>42</v>
      </c>
      <c r="C17" s="124"/>
      <c r="D17" s="124"/>
      <c r="E17" s="124"/>
      <c r="F17" s="124"/>
      <c r="G17" s="124"/>
      <c r="J17"/>
      <c r="K17" s="48"/>
      <c r="L17" s="48"/>
      <c r="M17"/>
    </row>
    <row r="18" spans="1:13" s="11" customFormat="1" ht="9.75" customHeight="1" x14ac:dyDescent="0.2">
      <c r="A18" s="10" t="s">
        <v>9</v>
      </c>
      <c r="B18" s="10">
        <v>53.838999999999999</v>
      </c>
      <c r="C18" s="10">
        <v>64.564999999999998</v>
      </c>
      <c r="D18" s="10">
        <v>118.405</v>
      </c>
      <c r="E18" s="21">
        <v>4.6627809999999998</v>
      </c>
      <c r="F18" s="21">
        <v>6.6000129999999997</v>
      </c>
      <c r="G18" s="21">
        <v>5.5512879999999996</v>
      </c>
      <c r="I18" s="23"/>
      <c r="J18" s="49"/>
    </row>
    <row r="19" spans="1:13" s="11" customFormat="1" ht="9.75" customHeight="1" x14ac:dyDescent="0.2">
      <c r="A19" s="12" t="s">
        <v>10</v>
      </c>
      <c r="B19" s="11">
        <v>4.0730000000000004</v>
      </c>
      <c r="C19" s="11">
        <v>3.552</v>
      </c>
      <c r="D19" s="11">
        <v>7.6239999999999997</v>
      </c>
      <c r="E19" s="25">
        <v>5.45418</v>
      </c>
      <c r="F19" s="25">
        <v>5.9571399999999999</v>
      </c>
      <c r="G19" s="25">
        <v>5.6774639999999996</v>
      </c>
      <c r="I19" s="23"/>
      <c r="J19" s="49"/>
    </row>
    <row r="20" spans="1:13" s="11" customFormat="1" ht="9.75" customHeight="1" x14ac:dyDescent="0.2">
      <c r="A20" s="12" t="s">
        <v>11</v>
      </c>
      <c r="B20" s="11">
        <v>4.62</v>
      </c>
      <c r="C20" s="11">
        <v>5.6189999999999998</v>
      </c>
      <c r="D20" s="11">
        <v>10.239000000000001</v>
      </c>
      <c r="E20" s="25">
        <v>3.9666649999999999</v>
      </c>
      <c r="F20" s="25">
        <v>5.9002980000000003</v>
      </c>
      <c r="G20" s="25">
        <v>4.8364909999999997</v>
      </c>
      <c r="I20" s="23"/>
      <c r="J20" s="49"/>
    </row>
    <row r="21" spans="1:13" s="11" customFormat="1" ht="9.75" customHeight="1" x14ac:dyDescent="0.2">
      <c r="A21" s="12" t="s">
        <v>12</v>
      </c>
      <c r="B21" s="11">
        <v>3.589</v>
      </c>
      <c r="C21" s="11">
        <v>6.5839999999999996</v>
      </c>
      <c r="D21" s="11">
        <v>10.173</v>
      </c>
      <c r="E21" s="25">
        <v>2.58168</v>
      </c>
      <c r="F21" s="25">
        <v>5.7126989999999997</v>
      </c>
      <c r="G21" s="25">
        <v>4.0007089999999996</v>
      </c>
      <c r="I21" s="23"/>
      <c r="J21" s="49"/>
    </row>
    <row r="22" spans="1:13" s="11" customFormat="1" ht="9.75" customHeight="1" x14ac:dyDescent="0.2">
      <c r="A22" s="12" t="s">
        <v>13</v>
      </c>
      <c r="B22" s="11">
        <v>10.561</v>
      </c>
      <c r="C22" s="11">
        <v>11.468999999999999</v>
      </c>
      <c r="D22" s="11">
        <v>22.03</v>
      </c>
      <c r="E22" s="25">
        <v>5.7176220000000004</v>
      </c>
      <c r="F22" s="25">
        <v>7.4140480000000002</v>
      </c>
      <c r="G22" s="25">
        <v>6.4908070000000002</v>
      </c>
      <c r="I22" s="23"/>
      <c r="J22" s="49"/>
    </row>
    <row r="23" spans="1:13" s="11" customFormat="1" ht="9.75" customHeight="1" x14ac:dyDescent="0.2">
      <c r="A23" s="12" t="s">
        <v>14</v>
      </c>
      <c r="B23" s="11">
        <v>11.701000000000001</v>
      </c>
      <c r="C23" s="11">
        <v>10.645</v>
      </c>
      <c r="D23" s="11">
        <v>22.346</v>
      </c>
      <c r="E23" s="25">
        <v>4.4300079999999999</v>
      </c>
      <c r="F23" s="25">
        <v>4.5526590000000002</v>
      </c>
      <c r="G23" s="25">
        <v>4.4875999999999996</v>
      </c>
      <c r="I23" s="23"/>
      <c r="J23" s="49"/>
    </row>
    <row r="24" spans="1:13" s="11" customFormat="1" ht="9.75" customHeight="1" x14ac:dyDescent="0.2">
      <c r="A24" s="12" t="s">
        <v>15</v>
      </c>
      <c r="B24" s="11">
        <v>6.5060000000000002</v>
      </c>
      <c r="C24" s="11">
        <v>7.633</v>
      </c>
      <c r="D24" s="11">
        <v>14.138999999999999</v>
      </c>
      <c r="E24" s="25">
        <v>7.3197559999999999</v>
      </c>
      <c r="F24" s="25">
        <v>10.403432</v>
      </c>
      <c r="G24" s="25">
        <v>8.7142149999999994</v>
      </c>
      <c r="I24" s="23"/>
      <c r="J24" s="49"/>
    </row>
    <row r="25" spans="1:13" s="11" customFormat="1" ht="9.75" customHeight="1" x14ac:dyDescent="0.2">
      <c r="A25" s="12" t="s">
        <v>16</v>
      </c>
      <c r="B25" s="11">
        <v>3.0630000000000002</v>
      </c>
      <c r="C25" s="11">
        <v>5.306</v>
      </c>
      <c r="D25" s="11">
        <v>8.3689999999999998</v>
      </c>
      <c r="E25" s="25">
        <v>3.1355529999999998</v>
      </c>
      <c r="F25" s="25">
        <v>6.3226990000000001</v>
      </c>
      <c r="G25" s="25">
        <v>4.6082400000000003</v>
      </c>
      <c r="I25" s="23"/>
      <c r="J25" s="49"/>
    </row>
    <row r="26" spans="1:13" s="11" customFormat="1" ht="9.75" customHeight="1" x14ac:dyDescent="0.2">
      <c r="A26" s="12" t="s">
        <v>17</v>
      </c>
      <c r="B26" s="11">
        <v>4.4619999999999997</v>
      </c>
      <c r="C26" s="11">
        <v>6.2809999999999997</v>
      </c>
      <c r="D26" s="11">
        <v>10.743</v>
      </c>
      <c r="E26" s="25">
        <v>4.3758049999999997</v>
      </c>
      <c r="F26" s="25">
        <v>7.0022820000000001</v>
      </c>
      <c r="G26" s="25">
        <v>5.6049059999999997</v>
      </c>
      <c r="I26" s="23"/>
      <c r="J26" s="49"/>
    </row>
    <row r="27" spans="1:13" s="11" customFormat="1" ht="9.75" customHeight="1" x14ac:dyDescent="0.2">
      <c r="A27" s="14" t="s">
        <v>18</v>
      </c>
      <c r="B27" s="13">
        <v>5.2629999999999999</v>
      </c>
      <c r="C27" s="13">
        <v>7.4770000000000003</v>
      </c>
      <c r="D27" s="13">
        <v>12.741</v>
      </c>
      <c r="E27" s="28">
        <v>6.0439660000000002</v>
      </c>
      <c r="F27" s="28">
        <v>10.289736</v>
      </c>
      <c r="G27" s="28">
        <v>7.9753239999999996</v>
      </c>
      <c r="I27" s="27"/>
      <c r="J27" s="49"/>
    </row>
    <row r="28" spans="1:13" s="8" customFormat="1" ht="9.75" customHeight="1" x14ac:dyDescent="0.3">
      <c r="A28" s="19"/>
      <c r="B28" s="124" t="s">
        <v>43</v>
      </c>
      <c r="C28" s="124"/>
      <c r="D28" s="124"/>
      <c r="E28" s="124"/>
      <c r="F28" s="124"/>
      <c r="G28" s="124"/>
      <c r="J28"/>
      <c r="K28" s="48"/>
      <c r="L28" s="48"/>
      <c r="M28"/>
    </row>
    <row r="29" spans="1:13" s="11" customFormat="1" ht="9.75" customHeight="1" x14ac:dyDescent="0.2">
      <c r="A29" s="10" t="s">
        <v>9</v>
      </c>
      <c r="B29" s="10">
        <v>56.402000000000001</v>
      </c>
      <c r="C29" s="10">
        <v>66.177999999999997</v>
      </c>
      <c r="D29" s="10">
        <v>122.581</v>
      </c>
      <c r="E29" s="21">
        <v>4.9671479999999999</v>
      </c>
      <c r="F29" s="21">
        <v>7.0196310000000004</v>
      </c>
      <c r="G29" s="21">
        <v>5.8982140000000003</v>
      </c>
      <c r="I29" s="23"/>
      <c r="J29" s="49"/>
    </row>
    <row r="30" spans="1:13" s="11" customFormat="1" ht="9.75" customHeight="1" x14ac:dyDescent="0.2">
      <c r="A30" s="12" t="s">
        <v>10</v>
      </c>
      <c r="B30" s="11">
        <v>3.5590000000000002</v>
      </c>
      <c r="C30" s="11">
        <v>4.16</v>
      </c>
      <c r="D30" s="11">
        <v>7.7190000000000003</v>
      </c>
      <c r="E30" s="25">
        <v>4.7733100000000004</v>
      </c>
      <c r="F30" s="25">
        <v>7.2702999999999998</v>
      </c>
      <c r="G30" s="25">
        <v>5.8575309999999998</v>
      </c>
      <c r="I30" s="23"/>
      <c r="J30" s="49"/>
    </row>
    <row r="31" spans="1:13" s="11" customFormat="1" ht="9.75" customHeight="1" x14ac:dyDescent="0.2">
      <c r="A31" s="12" t="s">
        <v>11</v>
      </c>
      <c r="B31" s="11">
        <v>6.165</v>
      </c>
      <c r="C31" s="11">
        <v>6.0039999999999996</v>
      </c>
      <c r="D31" s="11">
        <v>12.169</v>
      </c>
      <c r="E31" s="25">
        <v>5.3037700000000001</v>
      </c>
      <c r="F31" s="25">
        <v>6.4113720000000001</v>
      </c>
      <c r="G31" s="25">
        <v>5.797955</v>
      </c>
      <c r="I31" s="23"/>
      <c r="J31" s="49"/>
    </row>
    <row r="32" spans="1:13" s="11" customFormat="1" ht="9.75" customHeight="1" x14ac:dyDescent="0.2">
      <c r="A32" s="12" t="s">
        <v>12</v>
      </c>
      <c r="B32" s="11">
        <v>4.6589999999999998</v>
      </c>
      <c r="C32" s="11">
        <v>7.1760000000000002</v>
      </c>
      <c r="D32" s="11">
        <v>11.835000000000001</v>
      </c>
      <c r="E32" s="25">
        <v>3.4575879999999999</v>
      </c>
      <c r="F32" s="25">
        <v>6.4203340000000004</v>
      </c>
      <c r="G32" s="25">
        <v>4.8008329999999999</v>
      </c>
      <c r="I32" s="23"/>
      <c r="J32" s="49"/>
    </row>
    <row r="33" spans="1:13" s="11" customFormat="1" ht="9.75" customHeight="1" x14ac:dyDescent="0.2">
      <c r="A33" s="12" t="s">
        <v>13</v>
      </c>
      <c r="B33" s="11">
        <v>9.7200000000000006</v>
      </c>
      <c r="C33" s="11">
        <v>10.403</v>
      </c>
      <c r="D33" s="11">
        <v>20.123999999999999</v>
      </c>
      <c r="E33" s="25">
        <v>5.2726639999999998</v>
      </c>
      <c r="F33" s="25">
        <v>7.0318719999999999</v>
      </c>
      <c r="G33" s="25">
        <v>6.0558860000000001</v>
      </c>
      <c r="I33" s="23"/>
      <c r="J33" s="49"/>
    </row>
    <row r="34" spans="1:13" s="11" customFormat="1" ht="9.75" customHeight="1" x14ac:dyDescent="0.2">
      <c r="A34" s="12" t="s">
        <v>14</v>
      </c>
      <c r="B34" s="11">
        <v>10.932</v>
      </c>
      <c r="C34" s="11">
        <v>11.481999999999999</v>
      </c>
      <c r="D34" s="11">
        <v>22.414000000000001</v>
      </c>
      <c r="E34" s="25">
        <v>4.2531759999999998</v>
      </c>
      <c r="F34" s="25">
        <v>5.0557540000000003</v>
      </c>
      <c r="G34" s="25">
        <v>4.6296590000000002</v>
      </c>
      <c r="I34" s="23"/>
      <c r="J34" s="49"/>
    </row>
    <row r="35" spans="1:13" s="11" customFormat="1" ht="9.75" customHeight="1" x14ac:dyDescent="0.2">
      <c r="A35" s="12" t="s">
        <v>15</v>
      </c>
      <c r="B35" s="11">
        <v>4.5960000000000001</v>
      </c>
      <c r="C35" s="11">
        <v>6.2919999999999998</v>
      </c>
      <c r="D35" s="11">
        <v>10.887</v>
      </c>
      <c r="E35" s="25">
        <v>5.4101429999999997</v>
      </c>
      <c r="F35" s="25">
        <v>8.7633559999999999</v>
      </c>
      <c r="G35" s="25">
        <v>6.9460470000000001</v>
      </c>
      <c r="I35" s="23"/>
      <c r="J35" s="49"/>
    </row>
    <row r="36" spans="1:13" s="11" customFormat="1" ht="9.75" customHeight="1" x14ac:dyDescent="0.2">
      <c r="A36" s="12" t="s">
        <v>16</v>
      </c>
      <c r="B36" s="11">
        <v>4.5209999999999999</v>
      </c>
      <c r="C36" s="11">
        <v>7.6669999999999998</v>
      </c>
      <c r="D36" s="11">
        <v>12.189</v>
      </c>
      <c r="E36" s="25">
        <v>4.7265459999999999</v>
      </c>
      <c r="F36" s="25">
        <v>9.4450610000000008</v>
      </c>
      <c r="G36" s="25">
        <v>6.8926540000000003</v>
      </c>
      <c r="I36" s="23"/>
      <c r="J36" s="49"/>
    </row>
    <row r="37" spans="1:13" s="11" customFormat="1" ht="9.75" customHeight="1" x14ac:dyDescent="0.2">
      <c r="A37" s="12" t="s">
        <v>17</v>
      </c>
      <c r="B37" s="11">
        <v>4.4930000000000003</v>
      </c>
      <c r="C37" s="11">
        <v>5.4139999999999997</v>
      </c>
      <c r="D37" s="11">
        <v>9.907</v>
      </c>
      <c r="E37" s="25">
        <v>4.3737339999999998</v>
      </c>
      <c r="F37" s="25">
        <v>6.4892719999999997</v>
      </c>
      <c r="G37" s="25">
        <v>5.3217829999999999</v>
      </c>
      <c r="I37" s="23"/>
      <c r="J37" s="49"/>
    </row>
    <row r="38" spans="1:13" s="11" customFormat="1" ht="9.75" customHeight="1" x14ac:dyDescent="0.2">
      <c r="A38" s="14" t="s">
        <v>18</v>
      </c>
      <c r="B38" s="13">
        <v>7.7560000000000002</v>
      </c>
      <c r="C38" s="13">
        <v>7.5810000000000004</v>
      </c>
      <c r="D38" s="13">
        <v>15.337</v>
      </c>
      <c r="E38" s="28">
        <v>9.1006210000000003</v>
      </c>
      <c r="F38" s="28">
        <v>11.037575</v>
      </c>
      <c r="G38" s="28">
        <v>9.9649970000000003</v>
      </c>
      <c r="I38" s="27"/>
      <c r="J38" s="49"/>
    </row>
    <row r="39" spans="1:13" s="8" customFormat="1" ht="9.75" customHeight="1" x14ac:dyDescent="0.3">
      <c r="A39" s="19"/>
      <c r="B39" s="124" t="s">
        <v>44</v>
      </c>
      <c r="C39" s="124"/>
      <c r="D39" s="124"/>
      <c r="E39" s="124"/>
      <c r="F39" s="124"/>
      <c r="G39" s="124"/>
      <c r="J39"/>
      <c r="K39" s="48"/>
      <c r="L39" s="48"/>
      <c r="M39"/>
    </row>
    <row r="40" spans="1:13" s="11" customFormat="1" ht="9.75" customHeight="1" x14ac:dyDescent="0.2">
      <c r="A40" s="10" t="s">
        <v>9</v>
      </c>
      <c r="B40" s="10">
        <v>45.274000000000001</v>
      </c>
      <c r="C40" s="10">
        <v>68.414000000000001</v>
      </c>
      <c r="D40" s="10">
        <v>113.688</v>
      </c>
      <c r="E40" s="21">
        <v>4.0034020000000003</v>
      </c>
      <c r="F40" s="21">
        <v>7.2251719999999997</v>
      </c>
      <c r="G40" s="21">
        <v>5.4716250000000004</v>
      </c>
      <c r="I40" s="23"/>
      <c r="J40" s="49"/>
    </row>
    <row r="41" spans="1:13" s="11" customFormat="1" ht="9.75" customHeight="1" x14ac:dyDescent="0.2">
      <c r="A41" s="12" t="s">
        <v>10</v>
      </c>
      <c r="B41" s="11">
        <v>3.3679999999999999</v>
      </c>
      <c r="C41" s="11">
        <v>4.5949999999999998</v>
      </c>
      <c r="D41" s="11">
        <v>7.9640000000000004</v>
      </c>
      <c r="E41" s="25">
        <v>4.5828170000000004</v>
      </c>
      <c r="F41" s="25">
        <v>7.9486949999999998</v>
      </c>
      <c r="G41" s="25">
        <v>6.0647520000000004</v>
      </c>
      <c r="I41" s="23"/>
      <c r="J41" s="49"/>
    </row>
    <row r="42" spans="1:13" s="11" customFormat="1" ht="9.75" customHeight="1" x14ac:dyDescent="0.2">
      <c r="A42" s="12" t="s">
        <v>11</v>
      </c>
      <c r="B42" s="11">
        <v>5.585</v>
      </c>
      <c r="C42" s="11">
        <v>6.6849999999999996</v>
      </c>
      <c r="D42" s="11">
        <v>12.27</v>
      </c>
      <c r="E42" s="25">
        <v>4.738569</v>
      </c>
      <c r="F42" s="25">
        <v>7.0018520000000004</v>
      </c>
      <c r="G42" s="25">
        <v>5.7514969999999996</v>
      </c>
      <c r="I42" s="23"/>
      <c r="J42" s="49"/>
    </row>
    <row r="43" spans="1:13" s="11" customFormat="1" ht="9.75" customHeight="1" x14ac:dyDescent="0.2">
      <c r="A43" s="12" t="s">
        <v>12</v>
      </c>
      <c r="B43" s="11">
        <v>4.7560000000000002</v>
      </c>
      <c r="C43" s="11">
        <v>8.0579999999999998</v>
      </c>
      <c r="D43" s="11">
        <v>12.814</v>
      </c>
      <c r="E43" s="25">
        <v>3.500845</v>
      </c>
      <c r="F43" s="25">
        <v>7.1220600000000003</v>
      </c>
      <c r="G43" s="25">
        <v>5.1463210000000004</v>
      </c>
      <c r="I43" s="23"/>
      <c r="J43" s="49"/>
    </row>
    <row r="44" spans="1:13" s="11" customFormat="1" ht="9.75" customHeight="1" x14ac:dyDescent="0.2">
      <c r="A44" s="12" t="s">
        <v>13</v>
      </c>
      <c r="B44" s="11">
        <v>5.5679999999999996</v>
      </c>
      <c r="C44" s="11">
        <v>8.5909999999999993</v>
      </c>
      <c r="D44" s="11">
        <v>14.157999999999999</v>
      </c>
      <c r="E44" s="25">
        <v>3.1074259999999998</v>
      </c>
      <c r="F44" s="25">
        <v>6.0018289999999999</v>
      </c>
      <c r="G44" s="25">
        <v>4.3928320000000003</v>
      </c>
      <c r="I44" s="23"/>
      <c r="J44" s="49"/>
    </row>
    <row r="45" spans="1:13" s="11" customFormat="1" ht="9.75" customHeight="1" x14ac:dyDescent="0.2">
      <c r="A45" s="12" t="s">
        <v>14</v>
      </c>
      <c r="B45" s="11">
        <v>8.4760000000000009</v>
      </c>
      <c r="C45" s="11">
        <v>13.673</v>
      </c>
      <c r="D45" s="11">
        <v>22.15</v>
      </c>
      <c r="E45" s="25">
        <v>3.2946770000000001</v>
      </c>
      <c r="F45" s="25">
        <v>6.0247250000000001</v>
      </c>
      <c r="G45" s="25">
        <v>4.5742390000000004</v>
      </c>
      <c r="I45" s="23"/>
      <c r="J45" s="49"/>
    </row>
    <row r="46" spans="1:13" s="11" customFormat="1" ht="9.75" customHeight="1" x14ac:dyDescent="0.2">
      <c r="A46" s="12" t="s">
        <v>15</v>
      </c>
      <c r="B46" s="11">
        <v>3.9769999999999999</v>
      </c>
      <c r="C46" s="11">
        <v>7.5039999999999996</v>
      </c>
      <c r="D46" s="11">
        <v>11.481</v>
      </c>
      <c r="E46" s="25">
        <v>4.7410300000000003</v>
      </c>
      <c r="F46" s="25">
        <v>10.219944999999999</v>
      </c>
      <c r="G46" s="25">
        <v>7.2984229999999997</v>
      </c>
      <c r="I46" s="23"/>
      <c r="J46" s="49"/>
    </row>
    <row r="47" spans="1:13" s="11" customFormat="1" ht="9.75" customHeight="1" x14ac:dyDescent="0.2">
      <c r="A47" s="12" t="s">
        <v>16</v>
      </c>
      <c r="B47" s="11">
        <v>4.548</v>
      </c>
      <c r="C47" s="11">
        <v>6.758</v>
      </c>
      <c r="D47" s="11">
        <v>11.305999999999999</v>
      </c>
      <c r="E47" s="25">
        <v>4.5777549999999998</v>
      </c>
      <c r="F47" s="25">
        <v>8.1514360000000003</v>
      </c>
      <c r="G47" s="25">
        <v>6.2034120000000001</v>
      </c>
      <c r="I47" s="23"/>
      <c r="J47" s="49"/>
    </row>
    <row r="48" spans="1:13" s="11" customFormat="1" ht="9.75" customHeight="1" x14ac:dyDescent="0.2">
      <c r="A48" s="12" t="s">
        <v>17</v>
      </c>
      <c r="B48" s="11">
        <v>4.1319999999999997</v>
      </c>
      <c r="C48" s="11">
        <v>5.8630000000000004</v>
      </c>
      <c r="D48" s="11">
        <v>9.9949999999999992</v>
      </c>
      <c r="E48" s="25">
        <v>4.1007559999999996</v>
      </c>
      <c r="F48" s="25">
        <v>7.2031559999999999</v>
      </c>
      <c r="G48" s="25">
        <v>5.4870989999999997</v>
      </c>
      <c r="I48" s="23"/>
      <c r="J48" s="49"/>
    </row>
    <row r="49" spans="1:13" s="11" customFormat="1" ht="9.75" customHeight="1" x14ac:dyDescent="0.2">
      <c r="A49" s="14" t="s">
        <v>18</v>
      </c>
      <c r="B49" s="13">
        <v>4.8650000000000002</v>
      </c>
      <c r="C49" s="13">
        <v>6.6859999999999999</v>
      </c>
      <c r="D49" s="13">
        <v>11.551</v>
      </c>
      <c r="E49" s="28">
        <v>5.8428649999999998</v>
      </c>
      <c r="F49" s="28">
        <v>9.2052340000000008</v>
      </c>
      <c r="G49" s="28">
        <v>7.4093660000000003</v>
      </c>
      <c r="I49" s="27"/>
      <c r="J49" s="49"/>
    </row>
    <row r="50" spans="1:13" s="8" customFormat="1" ht="9.75" customHeight="1" x14ac:dyDescent="0.3">
      <c r="A50" s="19"/>
      <c r="B50" s="124" t="s">
        <v>45</v>
      </c>
      <c r="C50" s="124"/>
      <c r="D50" s="124"/>
      <c r="E50" s="124"/>
      <c r="F50" s="124"/>
      <c r="G50" s="124"/>
      <c r="J50"/>
      <c r="K50" s="48"/>
      <c r="L50" s="48"/>
      <c r="M50"/>
    </row>
    <row r="51" spans="1:13" s="11" customFormat="1" ht="9.75" customHeight="1" x14ac:dyDescent="0.2">
      <c r="A51" s="10" t="s">
        <v>9</v>
      </c>
      <c r="B51" s="10">
        <v>46.43</v>
      </c>
      <c r="C51" s="10">
        <v>58.868000000000002</v>
      </c>
      <c r="D51" s="10">
        <v>105.29900000000001</v>
      </c>
      <c r="E51" s="21">
        <v>4.0686109999999998</v>
      </c>
      <c r="F51" s="21">
        <v>6.1581140000000003</v>
      </c>
      <c r="G51" s="21">
        <v>5.0210819999999998</v>
      </c>
      <c r="I51" s="23"/>
      <c r="J51" s="49"/>
    </row>
    <row r="52" spans="1:13" s="11" customFormat="1" ht="9.75" customHeight="1" x14ac:dyDescent="0.2">
      <c r="A52" s="12" t="s">
        <v>10</v>
      </c>
      <c r="B52" s="11">
        <v>3.706</v>
      </c>
      <c r="C52" s="11">
        <v>4.9379999999999997</v>
      </c>
      <c r="D52" s="11">
        <v>8.6440000000000001</v>
      </c>
      <c r="E52" s="25">
        <v>4.919289</v>
      </c>
      <c r="F52" s="25">
        <v>8.525055</v>
      </c>
      <c r="G52" s="25">
        <v>6.4864709999999999</v>
      </c>
      <c r="I52" s="23"/>
      <c r="J52" s="49"/>
    </row>
    <row r="53" spans="1:13" s="11" customFormat="1" ht="9.75" customHeight="1" x14ac:dyDescent="0.2">
      <c r="A53" s="12" t="s">
        <v>11</v>
      </c>
      <c r="B53" s="11">
        <v>4.55</v>
      </c>
      <c r="C53" s="11">
        <v>7.1180000000000003</v>
      </c>
      <c r="D53" s="11">
        <v>11.667999999999999</v>
      </c>
      <c r="E53" s="25">
        <v>3.7808229999999998</v>
      </c>
      <c r="F53" s="25">
        <v>7.2331709999999996</v>
      </c>
      <c r="G53" s="25">
        <v>5.3338720000000004</v>
      </c>
      <c r="I53" s="23"/>
      <c r="J53" s="49"/>
    </row>
    <row r="54" spans="1:13" s="11" customFormat="1" ht="9.75" customHeight="1" x14ac:dyDescent="0.2">
      <c r="A54" s="12" t="s">
        <v>12</v>
      </c>
      <c r="B54" s="11">
        <v>4.7080000000000002</v>
      </c>
      <c r="C54" s="11">
        <v>5.6120000000000001</v>
      </c>
      <c r="D54" s="11">
        <v>10.32</v>
      </c>
      <c r="E54" s="25">
        <v>3.5223960000000001</v>
      </c>
      <c r="F54" s="25">
        <v>5.0643539999999998</v>
      </c>
      <c r="G54" s="25">
        <v>4.2212829999999997</v>
      </c>
      <c r="I54" s="23"/>
      <c r="J54" s="49"/>
    </row>
    <row r="55" spans="1:13" s="11" customFormat="1" ht="9.75" customHeight="1" x14ac:dyDescent="0.2">
      <c r="A55" s="12" t="s">
        <v>13</v>
      </c>
      <c r="B55" s="11">
        <v>7.6609999999999996</v>
      </c>
      <c r="C55" s="11">
        <v>9.7159999999999993</v>
      </c>
      <c r="D55" s="11">
        <v>17.376000000000001</v>
      </c>
      <c r="E55" s="25">
        <v>4.141553</v>
      </c>
      <c r="F55" s="25">
        <v>6.2005869999999996</v>
      </c>
      <c r="G55" s="25">
        <v>5.0858379999999999</v>
      </c>
      <c r="I55" s="23"/>
      <c r="J55" s="49"/>
    </row>
    <row r="56" spans="1:13" s="11" customFormat="1" ht="9.75" customHeight="1" x14ac:dyDescent="0.2">
      <c r="A56" s="12" t="s">
        <v>14</v>
      </c>
      <c r="B56" s="11">
        <v>8.5050000000000008</v>
      </c>
      <c r="C56" s="11">
        <v>9.0809999999999995</v>
      </c>
      <c r="D56" s="11">
        <v>17.585000000000001</v>
      </c>
      <c r="E56" s="25">
        <v>3.2985600000000002</v>
      </c>
      <c r="F56" s="25">
        <v>4.0058860000000003</v>
      </c>
      <c r="G56" s="25">
        <v>3.629489</v>
      </c>
      <c r="I56" s="23"/>
      <c r="J56" s="49"/>
    </row>
    <row r="57" spans="1:13" s="11" customFormat="1" ht="9.75" customHeight="1" x14ac:dyDescent="0.2">
      <c r="A57" s="12" t="s">
        <v>15</v>
      </c>
      <c r="B57" s="11">
        <v>5.5650000000000004</v>
      </c>
      <c r="C57" s="11">
        <v>6.976</v>
      </c>
      <c r="D57" s="11">
        <v>12.541</v>
      </c>
      <c r="E57" s="25">
        <v>6.5859120000000004</v>
      </c>
      <c r="F57" s="25">
        <v>9.9230389999999993</v>
      </c>
      <c r="G57" s="25">
        <v>8.1013459999999995</v>
      </c>
      <c r="I57" s="23"/>
      <c r="J57" s="49"/>
    </row>
    <row r="58" spans="1:13" s="11" customFormat="1" ht="9.75" customHeight="1" x14ac:dyDescent="0.2">
      <c r="A58" s="12" t="s">
        <v>16</v>
      </c>
      <c r="B58" s="11">
        <v>3.5779999999999998</v>
      </c>
      <c r="C58" s="11">
        <v>6.2409999999999997</v>
      </c>
      <c r="D58" s="11">
        <v>9.8179999999999996</v>
      </c>
      <c r="E58" s="25">
        <v>3.608225</v>
      </c>
      <c r="F58" s="25">
        <v>7.5584749999999996</v>
      </c>
      <c r="G58" s="25">
        <v>5.4030269999999998</v>
      </c>
      <c r="I58" s="23"/>
      <c r="J58" s="49"/>
    </row>
    <row r="59" spans="1:13" s="11" customFormat="1" ht="9.75" customHeight="1" x14ac:dyDescent="0.2">
      <c r="A59" s="12" t="s">
        <v>17</v>
      </c>
      <c r="B59" s="11">
        <v>3.5870000000000002</v>
      </c>
      <c r="C59" s="11">
        <v>3.7639999999999998</v>
      </c>
      <c r="D59" s="11">
        <v>7.3520000000000003</v>
      </c>
      <c r="E59" s="25">
        <v>3.5326279999999999</v>
      </c>
      <c r="F59" s="25">
        <v>4.6033600000000003</v>
      </c>
      <c r="G59" s="25">
        <v>4.0102700000000002</v>
      </c>
      <c r="I59" s="23"/>
      <c r="J59" s="49"/>
    </row>
    <row r="60" spans="1:13" s="11" customFormat="1" ht="9.75" customHeight="1" x14ac:dyDescent="0.2">
      <c r="A60" s="14" t="s">
        <v>18</v>
      </c>
      <c r="B60" s="13">
        <v>4.57</v>
      </c>
      <c r="C60" s="13">
        <v>5.4240000000000004</v>
      </c>
      <c r="D60" s="13">
        <v>9.9939999999999998</v>
      </c>
      <c r="E60" s="28">
        <v>5.4518430000000002</v>
      </c>
      <c r="F60" s="28">
        <v>7.6605420000000004</v>
      </c>
      <c r="G60" s="28">
        <v>6.4632110000000003</v>
      </c>
      <c r="I60" s="27"/>
      <c r="J60" s="49"/>
    </row>
    <row r="61" spans="1:13" s="8" customFormat="1" ht="9.75" customHeight="1" x14ac:dyDescent="0.3">
      <c r="A61" s="19"/>
      <c r="B61" s="124" t="s">
        <v>46</v>
      </c>
      <c r="C61" s="124"/>
      <c r="D61" s="124"/>
      <c r="E61" s="124"/>
      <c r="F61" s="124"/>
      <c r="G61" s="124"/>
      <c r="J61"/>
      <c r="K61" s="48"/>
      <c r="L61" s="48"/>
      <c r="M61"/>
    </row>
    <row r="62" spans="1:13" s="11" customFormat="1" ht="9.75" customHeight="1" x14ac:dyDescent="0.2">
      <c r="A62" s="10" t="s">
        <v>9</v>
      </c>
      <c r="B62" s="10">
        <v>44.686</v>
      </c>
      <c r="C62" s="10">
        <v>60.418999999999997</v>
      </c>
      <c r="D62" s="10">
        <v>105.105</v>
      </c>
      <c r="E62" s="21">
        <v>3.8800599999999998</v>
      </c>
      <c r="F62" s="21">
        <v>6.2439049999999998</v>
      </c>
      <c r="G62" s="21">
        <v>4.9593420000000004</v>
      </c>
      <c r="I62" s="23"/>
      <c r="J62" s="49"/>
    </row>
    <row r="63" spans="1:13" s="11" customFormat="1" ht="9.75" customHeight="1" x14ac:dyDescent="0.2">
      <c r="A63" s="12" t="s">
        <v>10</v>
      </c>
      <c r="B63" s="11">
        <v>3.9540000000000002</v>
      </c>
      <c r="C63" s="11">
        <v>4.8499999999999996</v>
      </c>
      <c r="D63" s="11">
        <v>8.8040000000000003</v>
      </c>
      <c r="E63" s="25">
        <v>5.1185960000000001</v>
      </c>
      <c r="F63" s="25">
        <v>7.9947990000000004</v>
      </c>
      <c r="G63" s="25">
        <v>6.3837109999999999</v>
      </c>
      <c r="I63" s="23"/>
      <c r="J63" s="49"/>
    </row>
    <row r="64" spans="1:13" s="11" customFormat="1" ht="9.75" customHeight="1" x14ac:dyDescent="0.2">
      <c r="A64" s="12" t="s">
        <v>11</v>
      </c>
      <c r="B64" s="11">
        <v>2.7519999999999998</v>
      </c>
      <c r="C64" s="11">
        <v>5.9580000000000002</v>
      </c>
      <c r="D64" s="11">
        <v>8.7100000000000009</v>
      </c>
      <c r="E64" s="25">
        <v>2.2592880000000002</v>
      </c>
      <c r="F64" s="25">
        <v>6.1556670000000002</v>
      </c>
      <c r="G64" s="25">
        <v>3.9844940000000002</v>
      </c>
      <c r="I64" s="23"/>
      <c r="J64" s="49"/>
    </row>
    <row r="65" spans="1:13" s="11" customFormat="1" ht="9.75" customHeight="1" x14ac:dyDescent="0.2">
      <c r="A65" s="12" t="s">
        <v>12</v>
      </c>
      <c r="B65" s="11">
        <v>4.8419999999999996</v>
      </c>
      <c r="C65" s="11">
        <v>7.7670000000000003</v>
      </c>
      <c r="D65" s="11">
        <v>12.609</v>
      </c>
      <c r="E65" s="25">
        <v>3.4436610000000001</v>
      </c>
      <c r="F65" s="25">
        <v>6.8226040000000001</v>
      </c>
      <c r="G65" s="25">
        <v>4.9555509999999998</v>
      </c>
      <c r="I65" s="23"/>
      <c r="J65" s="49"/>
    </row>
    <row r="66" spans="1:13" s="11" customFormat="1" ht="9.75" customHeight="1" x14ac:dyDescent="0.2">
      <c r="A66" s="12" t="s">
        <v>13</v>
      </c>
      <c r="B66" s="11">
        <v>5.4880000000000004</v>
      </c>
      <c r="C66" s="11">
        <v>12.679</v>
      </c>
      <c r="D66" s="11">
        <v>18.167999999999999</v>
      </c>
      <c r="E66" s="25">
        <v>2.9876830000000001</v>
      </c>
      <c r="F66" s="25">
        <v>8.0527909999999991</v>
      </c>
      <c r="G66" s="25">
        <v>5.3254000000000001</v>
      </c>
      <c r="I66" s="23"/>
      <c r="J66" s="49"/>
    </row>
    <row r="67" spans="1:13" s="11" customFormat="1" ht="9.75" customHeight="1" x14ac:dyDescent="0.2">
      <c r="A67" s="12" t="s">
        <v>14</v>
      </c>
      <c r="B67" s="11">
        <v>10.78</v>
      </c>
      <c r="C67" s="11">
        <v>7.9870000000000001</v>
      </c>
      <c r="D67" s="11">
        <v>18.766999999999999</v>
      </c>
      <c r="E67" s="25">
        <v>4.1484100000000002</v>
      </c>
      <c r="F67" s="25">
        <v>3.4302820000000001</v>
      </c>
      <c r="G67" s="25">
        <v>3.8090299999999999</v>
      </c>
      <c r="I67" s="23"/>
      <c r="J67" s="49"/>
    </row>
    <row r="68" spans="1:13" s="11" customFormat="1" ht="9.75" customHeight="1" x14ac:dyDescent="0.2">
      <c r="A68" s="12" t="s">
        <v>15</v>
      </c>
      <c r="B68" s="11">
        <v>3.7839999999999998</v>
      </c>
      <c r="C68" s="11">
        <v>4.915</v>
      </c>
      <c r="D68" s="11">
        <v>8.6989999999999998</v>
      </c>
      <c r="E68" s="25">
        <v>4.4464689999999996</v>
      </c>
      <c r="F68" s="25">
        <v>7.0432980000000001</v>
      </c>
      <c r="G68" s="25">
        <v>5.6164839999999998</v>
      </c>
      <c r="I68" s="23"/>
      <c r="J68" s="49"/>
    </row>
    <row r="69" spans="1:13" s="11" customFormat="1" ht="9.75" customHeight="1" x14ac:dyDescent="0.2">
      <c r="A69" s="12" t="s">
        <v>16</v>
      </c>
      <c r="B69" s="11">
        <v>3.456</v>
      </c>
      <c r="C69" s="11">
        <v>4.7549999999999999</v>
      </c>
      <c r="D69" s="11">
        <v>8.2110000000000003</v>
      </c>
      <c r="E69" s="25">
        <v>3.5468980000000001</v>
      </c>
      <c r="F69" s="25">
        <v>5.9166169999999996</v>
      </c>
      <c r="G69" s="25">
        <v>4.6180250000000003</v>
      </c>
      <c r="I69" s="23"/>
      <c r="J69" s="49"/>
    </row>
    <row r="70" spans="1:13" s="11" customFormat="1" ht="9.75" customHeight="1" x14ac:dyDescent="0.2">
      <c r="A70" s="12" t="s">
        <v>17</v>
      </c>
      <c r="B70" s="11">
        <v>3.4079999999999999</v>
      </c>
      <c r="C70" s="11">
        <v>6.2069999999999999</v>
      </c>
      <c r="D70" s="11">
        <v>9.6150000000000002</v>
      </c>
      <c r="E70" s="25">
        <v>3.4227159999999999</v>
      </c>
      <c r="F70" s="25">
        <v>7.1270899999999999</v>
      </c>
      <c r="G70" s="25">
        <v>5.1511550000000002</v>
      </c>
      <c r="I70" s="23"/>
      <c r="J70" s="49"/>
    </row>
    <row r="71" spans="1:13" s="11" customFormat="1" ht="9.75" customHeight="1" x14ac:dyDescent="0.2">
      <c r="A71" s="14" t="s">
        <v>18</v>
      </c>
      <c r="B71" s="13">
        <v>6.2229999999999999</v>
      </c>
      <c r="C71" s="13">
        <v>5.2990000000000004</v>
      </c>
      <c r="D71" s="13">
        <v>11.522</v>
      </c>
      <c r="E71" s="28">
        <v>7.203722</v>
      </c>
      <c r="F71" s="28">
        <v>7.7028540000000003</v>
      </c>
      <c r="G71" s="28">
        <v>7.4250109999999996</v>
      </c>
      <c r="I71" s="27"/>
      <c r="J71" s="49"/>
    </row>
    <row r="72" spans="1:13" s="8" customFormat="1" ht="9.75" customHeight="1" x14ac:dyDescent="0.3">
      <c r="A72" s="19"/>
      <c r="B72" s="124" t="s">
        <v>47</v>
      </c>
      <c r="C72" s="124"/>
      <c r="D72" s="124"/>
      <c r="E72" s="124"/>
      <c r="F72" s="124"/>
      <c r="G72" s="124"/>
      <c r="J72"/>
      <c r="K72" s="48"/>
      <c r="L72" s="48"/>
      <c r="M72"/>
    </row>
    <row r="73" spans="1:13" s="11" customFormat="1" ht="9.75" customHeight="1" x14ac:dyDescent="0.2">
      <c r="A73" s="10" t="s">
        <v>9</v>
      </c>
      <c r="B73" s="10">
        <v>39.965000000000003</v>
      </c>
      <c r="C73" s="10">
        <v>51.256999999999998</v>
      </c>
      <c r="D73" s="10">
        <v>91.221999999999994</v>
      </c>
      <c r="E73" s="21">
        <v>3.4366099999999999</v>
      </c>
      <c r="F73" s="21">
        <v>5.3736129999999998</v>
      </c>
      <c r="G73" s="21">
        <v>4.3094590000000004</v>
      </c>
      <c r="I73" s="23"/>
      <c r="J73" s="49"/>
    </row>
    <row r="74" spans="1:13" s="11" customFormat="1" ht="9.75" customHeight="1" x14ac:dyDescent="0.2">
      <c r="A74" s="12" t="s">
        <v>10</v>
      </c>
      <c r="B74" s="11">
        <v>3.2450000000000001</v>
      </c>
      <c r="C74" s="11">
        <v>4.157</v>
      </c>
      <c r="D74" s="11">
        <v>7.4020000000000001</v>
      </c>
      <c r="E74" s="25">
        <v>4.1082359999999998</v>
      </c>
      <c r="F74" s="25">
        <v>6.7447350000000004</v>
      </c>
      <c r="G74" s="25">
        <v>5.2638860000000003</v>
      </c>
      <c r="I74" s="23"/>
      <c r="J74" s="49"/>
    </row>
    <row r="75" spans="1:13" s="11" customFormat="1" ht="9.75" customHeight="1" x14ac:dyDescent="0.2">
      <c r="A75" s="12" t="s">
        <v>11</v>
      </c>
      <c r="B75" s="11">
        <v>4.0979999999999999</v>
      </c>
      <c r="C75" s="11">
        <v>5.7640000000000002</v>
      </c>
      <c r="D75" s="11">
        <v>9.8620000000000001</v>
      </c>
      <c r="E75" s="25">
        <v>3.2899690000000001</v>
      </c>
      <c r="F75" s="25">
        <v>6.0243380000000002</v>
      </c>
      <c r="G75" s="25">
        <v>4.477913</v>
      </c>
      <c r="I75" s="23"/>
      <c r="J75" s="49"/>
    </row>
    <row r="76" spans="1:13" s="11" customFormat="1" ht="9.75" customHeight="1" x14ac:dyDescent="0.2">
      <c r="A76" s="12" t="s">
        <v>12</v>
      </c>
      <c r="B76" s="11">
        <v>4.5199999999999996</v>
      </c>
      <c r="C76" s="11">
        <v>4.1890000000000001</v>
      </c>
      <c r="D76" s="11">
        <v>8.7089999999999996</v>
      </c>
      <c r="E76" s="25">
        <v>3.2978000000000001</v>
      </c>
      <c r="F76" s="25">
        <v>3.7845010000000001</v>
      </c>
      <c r="G76" s="25">
        <v>3.515244</v>
      </c>
      <c r="I76" s="23"/>
      <c r="J76" s="49"/>
    </row>
    <row r="77" spans="1:13" s="11" customFormat="1" ht="9.75" customHeight="1" x14ac:dyDescent="0.2">
      <c r="A77" s="12" t="s">
        <v>13</v>
      </c>
      <c r="B77" s="11">
        <v>6.6</v>
      </c>
      <c r="C77" s="11">
        <v>7.5119999999999996</v>
      </c>
      <c r="D77" s="11">
        <v>14.112</v>
      </c>
      <c r="E77" s="25">
        <v>3.54806</v>
      </c>
      <c r="F77" s="25">
        <v>5.0793200000000001</v>
      </c>
      <c r="G77" s="25">
        <v>4.2262550000000001</v>
      </c>
      <c r="I77" s="23"/>
      <c r="J77" s="49"/>
    </row>
    <row r="78" spans="1:13" s="11" customFormat="1" ht="9.75" customHeight="1" x14ac:dyDescent="0.2">
      <c r="A78" s="12" t="s">
        <v>14</v>
      </c>
      <c r="B78" s="11">
        <v>9.3290000000000006</v>
      </c>
      <c r="C78" s="11">
        <v>12.914999999999999</v>
      </c>
      <c r="D78" s="11">
        <v>22.244</v>
      </c>
      <c r="E78" s="25">
        <v>3.5661510000000001</v>
      </c>
      <c r="F78" s="25">
        <v>5.5876380000000001</v>
      </c>
      <c r="G78" s="25">
        <v>4.514443</v>
      </c>
      <c r="I78" s="23"/>
      <c r="J78" s="49"/>
    </row>
    <row r="79" spans="1:13" s="11" customFormat="1" ht="9.75" customHeight="1" x14ac:dyDescent="0.2">
      <c r="A79" s="12" t="s">
        <v>15</v>
      </c>
      <c r="B79" s="11">
        <v>2.8460000000000001</v>
      </c>
      <c r="C79" s="11">
        <v>4.7880000000000003</v>
      </c>
      <c r="D79" s="11">
        <v>7.6349999999999998</v>
      </c>
      <c r="E79" s="25">
        <v>3.4319069999999998</v>
      </c>
      <c r="F79" s="25">
        <v>6.6845619999999997</v>
      </c>
      <c r="G79" s="25">
        <v>4.9392459999999998</v>
      </c>
      <c r="I79" s="23"/>
      <c r="J79" s="49"/>
    </row>
    <row r="80" spans="1:13" s="11" customFormat="1" ht="9.75" customHeight="1" x14ac:dyDescent="0.2">
      <c r="A80" s="12" t="s">
        <v>16</v>
      </c>
      <c r="B80" s="11">
        <v>3.6389999999999998</v>
      </c>
      <c r="C80" s="11">
        <v>3.7480000000000002</v>
      </c>
      <c r="D80" s="11">
        <v>7.3869999999999996</v>
      </c>
      <c r="E80" s="25">
        <v>3.6471559999999998</v>
      </c>
      <c r="F80" s="25">
        <v>4.646827</v>
      </c>
      <c r="G80" s="25">
        <v>4.0940560000000001</v>
      </c>
      <c r="I80" s="23"/>
      <c r="J80" s="49"/>
    </row>
    <row r="81" spans="1:10" s="11" customFormat="1" ht="9.75" customHeight="1" x14ac:dyDescent="0.2">
      <c r="A81" s="12" t="s">
        <v>17</v>
      </c>
      <c r="B81" s="11">
        <v>3.1</v>
      </c>
      <c r="C81" s="11">
        <v>3.2269999999999999</v>
      </c>
      <c r="D81" s="11">
        <v>6.3280000000000003</v>
      </c>
      <c r="E81" s="25">
        <v>3.0361479999999998</v>
      </c>
      <c r="F81" s="25">
        <v>3.8285130000000001</v>
      </c>
      <c r="G81" s="25">
        <v>3.3944749999999999</v>
      </c>
      <c r="I81" s="23"/>
      <c r="J81" s="49"/>
    </row>
    <row r="82" spans="1:10" s="11" customFormat="1" ht="9.75" customHeight="1" x14ac:dyDescent="0.2">
      <c r="A82" s="14" t="s">
        <v>18</v>
      </c>
      <c r="B82" s="13">
        <v>2.5880000000000001</v>
      </c>
      <c r="C82" s="13">
        <v>4.9550000000000001</v>
      </c>
      <c r="D82" s="13">
        <v>7.5439999999999996</v>
      </c>
      <c r="E82" s="28">
        <v>2.8792520000000001</v>
      </c>
      <c r="F82" s="28">
        <v>7.0557540000000003</v>
      </c>
      <c r="G82" s="28">
        <v>4.7110839999999996</v>
      </c>
      <c r="I82" s="27"/>
      <c r="J82" s="49"/>
    </row>
  </sheetData>
  <mergeCells count="10">
    <mergeCell ref="B28:G28"/>
    <mergeCell ref="B39:G39"/>
    <mergeCell ref="B50:G50"/>
    <mergeCell ref="B61:G61"/>
    <mergeCell ref="B72:G72"/>
    <mergeCell ref="A4:A5"/>
    <mergeCell ref="B4:D4"/>
    <mergeCell ref="E4:G4"/>
    <mergeCell ref="B6:G6"/>
    <mergeCell ref="B17:G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C07E-32C6-47FD-8328-AE74A7012A8B}">
  <dimension ref="A1:P145"/>
  <sheetViews>
    <sheetView workbookViewId="0"/>
  </sheetViews>
  <sheetFormatPr defaultColWidth="9.109375" defaultRowHeight="14.4" x14ac:dyDescent="0.3"/>
  <cols>
    <col min="1" max="1" width="20.5546875" style="2" customWidth="1"/>
    <col min="2" max="3" width="8.44140625" style="2" customWidth="1"/>
    <col min="4" max="4" width="12.109375" style="2" customWidth="1"/>
    <col min="5" max="5" width="8.44140625" style="3" customWidth="1"/>
    <col min="6" max="6" width="8.44140625" style="2" customWidth="1"/>
    <col min="7" max="7" width="12.109375" style="2" customWidth="1"/>
    <col min="8" max="8" width="8.44140625" style="2" customWidth="1"/>
    <col min="9" max="16" width="8.88671875" customWidth="1"/>
    <col min="17" max="256" width="9.109375" style="2"/>
    <col min="257" max="257" width="20.5546875" style="2" customWidth="1"/>
    <col min="258" max="259" width="8.44140625" style="2" customWidth="1"/>
    <col min="260" max="260" width="12.109375" style="2" customWidth="1"/>
    <col min="261" max="262" width="8.44140625" style="2" customWidth="1"/>
    <col min="263" max="263" width="12.109375" style="2" customWidth="1"/>
    <col min="264" max="264" width="8.44140625" style="2" customWidth="1"/>
    <col min="265" max="272" width="8.88671875" style="2" customWidth="1"/>
    <col min="273" max="512" width="9.109375" style="2"/>
    <col min="513" max="513" width="20.5546875" style="2" customWidth="1"/>
    <col min="514" max="515" width="8.44140625" style="2" customWidth="1"/>
    <col min="516" max="516" width="12.109375" style="2" customWidth="1"/>
    <col min="517" max="518" width="8.44140625" style="2" customWidth="1"/>
    <col min="519" max="519" width="12.109375" style="2" customWidth="1"/>
    <col min="520" max="520" width="8.44140625" style="2" customWidth="1"/>
    <col min="521" max="528" width="8.88671875" style="2" customWidth="1"/>
    <col min="529" max="768" width="9.109375" style="2"/>
    <col min="769" max="769" width="20.5546875" style="2" customWidth="1"/>
    <col min="770" max="771" width="8.44140625" style="2" customWidth="1"/>
    <col min="772" max="772" width="12.109375" style="2" customWidth="1"/>
    <col min="773" max="774" width="8.44140625" style="2" customWidth="1"/>
    <col min="775" max="775" width="12.109375" style="2" customWidth="1"/>
    <col min="776" max="776" width="8.44140625" style="2" customWidth="1"/>
    <col min="777" max="784" width="8.88671875" style="2" customWidth="1"/>
    <col min="785" max="1024" width="9.109375" style="2"/>
    <col min="1025" max="1025" width="20.5546875" style="2" customWidth="1"/>
    <col min="1026" max="1027" width="8.44140625" style="2" customWidth="1"/>
    <col min="1028" max="1028" width="12.109375" style="2" customWidth="1"/>
    <col min="1029" max="1030" width="8.44140625" style="2" customWidth="1"/>
    <col min="1031" max="1031" width="12.109375" style="2" customWidth="1"/>
    <col min="1032" max="1032" width="8.44140625" style="2" customWidth="1"/>
    <col min="1033" max="1040" width="8.88671875" style="2" customWidth="1"/>
    <col min="1041" max="1280" width="9.109375" style="2"/>
    <col min="1281" max="1281" width="20.5546875" style="2" customWidth="1"/>
    <col min="1282" max="1283" width="8.44140625" style="2" customWidth="1"/>
    <col min="1284" max="1284" width="12.109375" style="2" customWidth="1"/>
    <col min="1285" max="1286" width="8.44140625" style="2" customWidth="1"/>
    <col min="1287" max="1287" width="12.109375" style="2" customWidth="1"/>
    <col min="1288" max="1288" width="8.44140625" style="2" customWidth="1"/>
    <col min="1289" max="1296" width="8.88671875" style="2" customWidth="1"/>
    <col min="1297" max="1536" width="9.109375" style="2"/>
    <col min="1537" max="1537" width="20.5546875" style="2" customWidth="1"/>
    <col min="1538" max="1539" width="8.44140625" style="2" customWidth="1"/>
    <col min="1540" max="1540" width="12.109375" style="2" customWidth="1"/>
    <col min="1541" max="1542" width="8.44140625" style="2" customWidth="1"/>
    <col min="1543" max="1543" width="12.109375" style="2" customWidth="1"/>
    <col min="1544" max="1544" width="8.44140625" style="2" customWidth="1"/>
    <col min="1545" max="1552" width="8.88671875" style="2" customWidth="1"/>
    <col min="1553" max="1792" width="9.109375" style="2"/>
    <col min="1793" max="1793" width="20.5546875" style="2" customWidth="1"/>
    <col min="1794" max="1795" width="8.44140625" style="2" customWidth="1"/>
    <col min="1796" max="1796" width="12.109375" style="2" customWidth="1"/>
    <col min="1797" max="1798" width="8.44140625" style="2" customWidth="1"/>
    <col min="1799" max="1799" width="12.109375" style="2" customWidth="1"/>
    <col min="1800" max="1800" width="8.44140625" style="2" customWidth="1"/>
    <col min="1801" max="1808" width="8.88671875" style="2" customWidth="1"/>
    <col min="1809" max="2048" width="9.109375" style="2"/>
    <col min="2049" max="2049" width="20.5546875" style="2" customWidth="1"/>
    <col min="2050" max="2051" width="8.44140625" style="2" customWidth="1"/>
    <col min="2052" max="2052" width="12.109375" style="2" customWidth="1"/>
    <col min="2053" max="2054" width="8.44140625" style="2" customWidth="1"/>
    <col min="2055" max="2055" width="12.109375" style="2" customWidth="1"/>
    <col min="2056" max="2056" width="8.44140625" style="2" customWidth="1"/>
    <col min="2057" max="2064" width="8.88671875" style="2" customWidth="1"/>
    <col min="2065" max="2304" width="9.109375" style="2"/>
    <col min="2305" max="2305" width="20.5546875" style="2" customWidth="1"/>
    <col min="2306" max="2307" width="8.44140625" style="2" customWidth="1"/>
    <col min="2308" max="2308" width="12.109375" style="2" customWidth="1"/>
    <col min="2309" max="2310" width="8.44140625" style="2" customWidth="1"/>
    <col min="2311" max="2311" width="12.109375" style="2" customWidth="1"/>
    <col min="2312" max="2312" width="8.44140625" style="2" customWidth="1"/>
    <col min="2313" max="2320" width="8.88671875" style="2" customWidth="1"/>
    <col min="2321" max="2560" width="9.109375" style="2"/>
    <col min="2561" max="2561" width="20.5546875" style="2" customWidth="1"/>
    <col min="2562" max="2563" width="8.44140625" style="2" customWidth="1"/>
    <col min="2564" max="2564" width="12.109375" style="2" customWidth="1"/>
    <col min="2565" max="2566" width="8.44140625" style="2" customWidth="1"/>
    <col min="2567" max="2567" width="12.109375" style="2" customWidth="1"/>
    <col min="2568" max="2568" width="8.44140625" style="2" customWidth="1"/>
    <col min="2569" max="2576" width="8.88671875" style="2" customWidth="1"/>
    <col min="2577" max="2816" width="9.109375" style="2"/>
    <col min="2817" max="2817" width="20.5546875" style="2" customWidth="1"/>
    <col min="2818" max="2819" width="8.44140625" style="2" customWidth="1"/>
    <col min="2820" max="2820" width="12.109375" style="2" customWidth="1"/>
    <col min="2821" max="2822" width="8.44140625" style="2" customWidth="1"/>
    <col min="2823" max="2823" width="12.109375" style="2" customWidth="1"/>
    <col min="2824" max="2824" width="8.44140625" style="2" customWidth="1"/>
    <col min="2825" max="2832" width="8.88671875" style="2" customWidth="1"/>
    <col min="2833" max="3072" width="9.109375" style="2"/>
    <col min="3073" max="3073" width="20.5546875" style="2" customWidth="1"/>
    <col min="3074" max="3075" width="8.44140625" style="2" customWidth="1"/>
    <col min="3076" max="3076" width="12.109375" style="2" customWidth="1"/>
    <col min="3077" max="3078" width="8.44140625" style="2" customWidth="1"/>
    <col min="3079" max="3079" width="12.109375" style="2" customWidth="1"/>
    <col min="3080" max="3080" width="8.44140625" style="2" customWidth="1"/>
    <col min="3081" max="3088" width="8.88671875" style="2" customWidth="1"/>
    <col min="3089" max="3328" width="9.109375" style="2"/>
    <col min="3329" max="3329" width="20.5546875" style="2" customWidth="1"/>
    <col min="3330" max="3331" width="8.44140625" style="2" customWidth="1"/>
    <col min="3332" max="3332" width="12.109375" style="2" customWidth="1"/>
    <col min="3333" max="3334" width="8.44140625" style="2" customWidth="1"/>
    <col min="3335" max="3335" width="12.109375" style="2" customWidth="1"/>
    <col min="3336" max="3336" width="8.44140625" style="2" customWidth="1"/>
    <col min="3337" max="3344" width="8.88671875" style="2" customWidth="1"/>
    <col min="3345" max="3584" width="9.109375" style="2"/>
    <col min="3585" max="3585" width="20.5546875" style="2" customWidth="1"/>
    <col min="3586" max="3587" width="8.44140625" style="2" customWidth="1"/>
    <col min="3588" max="3588" width="12.109375" style="2" customWidth="1"/>
    <col min="3589" max="3590" width="8.44140625" style="2" customWidth="1"/>
    <col min="3591" max="3591" width="12.109375" style="2" customWidth="1"/>
    <col min="3592" max="3592" width="8.44140625" style="2" customWidth="1"/>
    <col min="3593" max="3600" width="8.88671875" style="2" customWidth="1"/>
    <col min="3601" max="3840" width="9.109375" style="2"/>
    <col min="3841" max="3841" width="20.5546875" style="2" customWidth="1"/>
    <col min="3842" max="3843" width="8.44140625" style="2" customWidth="1"/>
    <col min="3844" max="3844" width="12.109375" style="2" customWidth="1"/>
    <col min="3845" max="3846" width="8.44140625" style="2" customWidth="1"/>
    <col min="3847" max="3847" width="12.109375" style="2" customWidth="1"/>
    <col min="3848" max="3848" width="8.44140625" style="2" customWidth="1"/>
    <col min="3849" max="3856" width="8.88671875" style="2" customWidth="1"/>
    <col min="3857" max="4096" width="9.109375" style="2"/>
    <col min="4097" max="4097" width="20.5546875" style="2" customWidth="1"/>
    <col min="4098" max="4099" width="8.44140625" style="2" customWidth="1"/>
    <col min="4100" max="4100" width="12.109375" style="2" customWidth="1"/>
    <col min="4101" max="4102" width="8.44140625" style="2" customWidth="1"/>
    <col min="4103" max="4103" width="12.109375" style="2" customWidth="1"/>
    <col min="4104" max="4104" width="8.44140625" style="2" customWidth="1"/>
    <col min="4105" max="4112" width="8.88671875" style="2" customWidth="1"/>
    <col min="4113" max="4352" width="9.109375" style="2"/>
    <col min="4353" max="4353" width="20.5546875" style="2" customWidth="1"/>
    <col min="4354" max="4355" width="8.44140625" style="2" customWidth="1"/>
    <col min="4356" max="4356" width="12.109375" style="2" customWidth="1"/>
    <col min="4357" max="4358" width="8.44140625" style="2" customWidth="1"/>
    <col min="4359" max="4359" width="12.109375" style="2" customWidth="1"/>
    <col min="4360" max="4360" width="8.44140625" style="2" customWidth="1"/>
    <col min="4361" max="4368" width="8.88671875" style="2" customWidth="1"/>
    <col min="4369" max="4608" width="9.109375" style="2"/>
    <col min="4609" max="4609" width="20.5546875" style="2" customWidth="1"/>
    <col min="4610" max="4611" width="8.44140625" style="2" customWidth="1"/>
    <col min="4612" max="4612" width="12.109375" style="2" customWidth="1"/>
    <col min="4613" max="4614" width="8.44140625" style="2" customWidth="1"/>
    <col min="4615" max="4615" width="12.109375" style="2" customWidth="1"/>
    <col min="4616" max="4616" width="8.44140625" style="2" customWidth="1"/>
    <col min="4617" max="4624" width="8.88671875" style="2" customWidth="1"/>
    <col min="4625" max="4864" width="9.109375" style="2"/>
    <col min="4865" max="4865" width="20.5546875" style="2" customWidth="1"/>
    <col min="4866" max="4867" width="8.44140625" style="2" customWidth="1"/>
    <col min="4868" max="4868" width="12.109375" style="2" customWidth="1"/>
    <col min="4869" max="4870" width="8.44140625" style="2" customWidth="1"/>
    <col min="4871" max="4871" width="12.109375" style="2" customWidth="1"/>
    <col min="4872" max="4872" width="8.44140625" style="2" customWidth="1"/>
    <col min="4873" max="4880" width="8.88671875" style="2" customWidth="1"/>
    <col min="4881" max="5120" width="9.109375" style="2"/>
    <col min="5121" max="5121" width="20.5546875" style="2" customWidth="1"/>
    <col min="5122" max="5123" width="8.44140625" style="2" customWidth="1"/>
    <col min="5124" max="5124" width="12.109375" style="2" customWidth="1"/>
    <col min="5125" max="5126" width="8.44140625" style="2" customWidth="1"/>
    <col min="5127" max="5127" width="12.109375" style="2" customWidth="1"/>
    <col min="5128" max="5128" width="8.44140625" style="2" customWidth="1"/>
    <col min="5129" max="5136" width="8.88671875" style="2" customWidth="1"/>
    <col min="5137" max="5376" width="9.109375" style="2"/>
    <col min="5377" max="5377" width="20.5546875" style="2" customWidth="1"/>
    <col min="5378" max="5379" width="8.44140625" style="2" customWidth="1"/>
    <col min="5380" max="5380" width="12.109375" style="2" customWidth="1"/>
    <col min="5381" max="5382" width="8.44140625" style="2" customWidth="1"/>
    <col min="5383" max="5383" width="12.109375" style="2" customWidth="1"/>
    <col min="5384" max="5384" width="8.44140625" style="2" customWidth="1"/>
    <col min="5385" max="5392" width="8.88671875" style="2" customWidth="1"/>
    <col min="5393" max="5632" width="9.109375" style="2"/>
    <col min="5633" max="5633" width="20.5546875" style="2" customWidth="1"/>
    <col min="5634" max="5635" width="8.44140625" style="2" customWidth="1"/>
    <col min="5636" max="5636" width="12.109375" style="2" customWidth="1"/>
    <col min="5637" max="5638" width="8.44140625" style="2" customWidth="1"/>
    <col min="5639" max="5639" width="12.109375" style="2" customWidth="1"/>
    <col min="5640" max="5640" width="8.44140625" style="2" customWidth="1"/>
    <col min="5641" max="5648" width="8.88671875" style="2" customWidth="1"/>
    <col min="5649" max="5888" width="9.109375" style="2"/>
    <col min="5889" max="5889" width="20.5546875" style="2" customWidth="1"/>
    <col min="5890" max="5891" width="8.44140625" style="2" customWidth="1"/>
    <col min="5892" max="5892" width="12.109375" style="2" customWidth="1"/>
    <col min="5893" max="5894" width="8.44140625" style="2" customWidth="1"/>
    <col min="5895" max="5895" width="12.109375" style="2" customWidth="1"/>
    <col min="5896" max="5896" width="8.44140625" style="2" customWidth="1"/>
    <col min="5897" max="5904" width="8.88671875" style="2" customWidth="1"/>
    <col min="5905" max="6144" width="9.109375" style="2"/>
    <col min="6145" max="6145" width="20.5546875" style="2" customWidth="1"/>
    <col min="6146" max="6147" width="8.44140625" style="2" customWidth="1"/>
    <col min="6148" max="6148" width="12.109375" style="2" customWidth="1"/>
    <col min="6149" max="6150" width="8.44140625" style="2" customWidth="1"/>
    <col min="6151" max="6151" width="12.109375" style="2" customWidth="1"/>
    <col min="6152" max="6152" width="8.44140625" style="2" customWidth="1"/>
    <col min="6153" max="6160" width="8.88671875" style="2" customWidth="1"/>
    <col min="6161" max="6400" width="9.109375" style="2"/>
    <col min="6401" max="6401" width="20.5546875" style="2" customWidth="1"/>
    <col min="6402" max="6403" width="8.44140625" style="2" customWidth="1"/>
    <col min="6404" max="6404" width="12.109375" style="2" customWidth="1"/>
    <col min="6405" max="6406" width="8.44140625" style="2" customWidth="1"/>
    <col min="6407" max="6407" width="12.109375" style="2" customWidth="1"/>
    <col min="6408" max="6408" width="8.44140625" style="2" customWidth="1"/>
    <col min="6409" max="6416" width="8.88671875" style="2" customWidth="1"/>
    <col min="6417" max="6656" width="9.109375" style="2"/>
    <col min="6657" max="6657" width="20.5546875" style="2" customWidth="1"/>
    <col min="6658" max="6659" width="8.44140625" style="2" customWidth="1"/>
    <col min="6660" max="6660" width="12.109375" style="2" customWidth="1"/>
    <col min="6661" max="6662" width="8.44140625" style="2" customWidth="1"/>
    <col min="6663" max="6663" width="12.109375" style="2" customWidth="1"/>
    <col min="6664" max="6664" width="8.44140625" style="2" customWidth="1"/>
    <col min="6665" max="6672" width="8.88671875" style="2" customWidth="1"/>
    <col min="6673" max="6912" width="9.109375" style="2"/>
    <col min="6913" max="6913" width="20.5546875" style="2" customWidth="1"/>
    <col min="6914" max="6915" width="8.44140625" style="2" customWidth="1"/>
    <col min="6916" max="6916" width="12.109375" style="2" customWidth="1"/>
    <col min="6917" max="6918" width="8.44140625" style="2" customWidth="1"/>
    <col min="6919" max="6919" width="12.109375" style="2" customWidth="1"/>
    <col min="6920" max="6920" width="8.44140625" style="2" customWidth="1"/>
    <col min="6921" max="6928" width="8.88671875" style="2" customWidth="1"/>
    <col min="6929" max="7168" width="9.109375" style="2"/>
    <col min="7169" max="7169" width="20.5546875" style="2" customWidth="1"/>
    <col min="7170" max="7171" width="8.44140625" style="2" customWidth="1"/>
    <col min="7172" max="7172" width="12.109375" style="2" customWidth="1"/>
    <col min="7173" max="7174" width="8.44140625" style="2" customWidth="1"/>
    <col min="7175" max="7175" width="12.109375" style="2" customWidth="1"/>
    <col min="7176" max="7176" width="8.44140625" style="2" customWidth="1"/>
    <col min="7177" max="7184" width="8.88671875" style="2" customWidth="1"/>
    <col min="7185" max="7424" width="9.109375" style="2"/>
    <col min="7425" max="7425" width="20.5546875" style="2" customWidth="1"/>
    <col min="7426" max="7427" width="8.44140625" style="2" customWidth="1"/>
    <col min="7428" max="7428" width="12.109375" style="2" customWidth="1"/>
    <col min="7429" max="7430" width="8.44140625" style="2" customWidth="1"/>
    <col min="7431" max="7431" width="12.109375" style="2" customWidth="1"/>
    <col min="7432" max="7432" width="8.44140625" style="2" customWidth="1"/>
    <col min="7433" max="7440" width="8.88671875" style="2" customWidth="1"/>
    <col min="7441" max="7680" width="9.109375" style="2"/>
    <col min="7681" max="7681" width="20.5546875" style="2" customWidth="1"/>
    <col min="7682" max="7683" width="8.44140625" style="2" customWidth="1"/>
    <col min="7684" max="7684" width="12.109375" style="2" customWidth="1"/>
    <col min="7685" max="7686" width="8.44140625" style="2" customWidth="1"/>
    <col min="7687" max="7687" width="12.109375" style="2" customWidth="1"/>
    <col min="7688" max="7688" width="8.44140625" style="2" customWidth="1"/>
    <col min="7689" max="7696" width="8.88671875" style="2" customWidth="1"/>
    <col min="7697" max="7936" width="9.109375" style="2"/>
    <col min="7937" max="7937" width="20.5546875" style="2" customWidth="1"/>
    <col min="7938" max="7939" width="8.44140625" style="2" customWidth="1"/>
    <col min="7940" max="7940" width="12.109375" style="2" customWidth="1"/>
    <col min="7941" max="7942" width="8.44140625" style="2" customWidth="1"/>
    <col min="7943" max="7943" width="12.109375" style="2" customWidth="1"/>
    <col min="7944" max="7944" width="8.44140625" style="2" customWidth="1"/>
    <col min="7945" max="7952" width="8.88671875" style="2" customWidth="1"/>
    <col min="7953" max="8192" width="9.109375" style="2"/>
    <col min="8193" max="8193" width="20.5546875" style="2" customWidth="1"/>
    <col min="8194" max="8195" width="8.44140625" style="2" customWidth="1"/>
    <col min="8196" max="8196" width="12.109375" style="2" customWidth="1"/>
    <col min="8197" max="8198" width="8.44140625" style="2" customWidth="1"/>
    <col min="8199" max="8199" width="12.109375" style="2" customWidth="1"/>
    <col min="8200" max="8200" width="8.44140625" style="2" customWidth="1"/>
    <col min="8201" max="8208" width="8.88671875" style="2" customWidth="1"/>
    <col min="8209" max="8448" width="9.109375" style="2"/>
    <col min="8449" max="8449" width="20.5546875" style="2" customWidth="1"/>
    <col min="8450" max="8451" width="8.44140625" style="2" customWidth="1"/>
    <col min="8452" max="8452" width="12.109375" style="2" customWidth="1"/>
    <col min="8453" max="8454" width="8.44140625" style="2" customWidth="1"/>
    <col min="8455" max="8455" width="12.109375" style="2" customWidth="1"/>
    <col min="8456" max="8456" width="8.44140625" style="2" customWidth="1"/>
    <col min="8457" max="8464" width="8.88671875" style="2" customWidth="1"/>
    <col min="8465" max="8704" width="9.109375" style="2"/>
    <col min="8705" max="8705" width="20.5546875" style="2" customWidth="1"/>
    <col min="8706" max="8707" width="8.44140625" style="2" customWidth="1"/>
    <col min="8708" max="8708" width="12.109375" style="2" customWidth="1"/>
    <col min="8709" max="8710" width="8.44140625" style="2" customWidth="1"/>
    <col min="8711" max="8711" width="12.109375" style="2" customWidth="1"/>
    <col min="8712" max="8712" width="8.44140625" style="2" customWidth="1"/>
    <col min="8713" max="8720" width="8.88671875" style="2" customWidth="1"/>
    <col min="8721" max="8960" width="9.109375" style="2"/>
    <col min="8961" max="8961" width="20.5546875" style="2" customWidth="1"/>
    <col min="8962" max="8963" width="8.44140625" style="2" customWidth="1"/>
    <col min="8964" max="8964" width="12.109375" style="2" customWidth="1"/>
    <col min="8965" max="8966" width="8.44140625" style="2" customWidth="1"/>
    <col min="8967" max="8967" width="12.109375" style="2" customWidth="1"/>
    <col min="8968" max="8968" width="8.44140625" style="2" customWidth="1"/>
    <col min="8969" max="8976" width="8.88671875" style="2" customWidth="1"/>
    <col min="8977" max="9216" width="9.109375" style="2"/>
    <col min="9217" max="9217" width="20.5546875" style="2" customWidth="1"/>
    <col min="9218" max="9219" width="8.44140625" style="2" customWidth="1"/>
    <col min="9220" max="9220" width="12.109375" style="2" customWidth="1"/>
    <col min="9221" max="9222" width="8.44140625" style="2" customWidth="1"/>
    <col min="9223" max="9223" width="12.109375" style="2" customWidth="1"/>
    <col min="9224" max="9224" width="8.44140625" style="2" customWidth="1"/>
    <col min="9225" max="9232" width="8.88671875" style="2" customWidth="1"/>
    <col min="9233" max="9472" width="9.109375" style="2"/>
    <col min="9473" max="9473" width="20.5546875" style="2" customWidth="1"/>
    <col min="9474" max="9475" width="8.44140625" style="2" customWidth="1"/>
    <col min="9476" max="9476" width="12.109375" style="2" customWidth="1"/>
    <col min="9477" max="9478" width="8.44140625" style="2" customWidth="1"/>
    <col min="9479" max="9479" width="12.109375" style="2" customWidth="1"/>
    <col min="9480" max="9480" width="8.44140625" style="2" customWidth="1"/>
    <col min="9481" max="9488" width="8.88671875" style="2" customWidth="1"/>
    <col min="9489" max="9728" width="9.109375" style="2"/>
    <col min="9729" max="9729" width="20.5546875" style="2" customWidth="1"/>
    <col min="9730" max="9731" width="8.44140625" style="2" customWidth="1"/>
    <col min="9732" max="9732" width="12.109375" style="2" customWidth="1"/>
    <col min="9733" max="9734" width="8.44140625" style="2" customWidth="1"/>
    <col min="9735" max="9735" width="12.109375" style="2" customWidth="1"/>
    <col min="9736" max="9736" width="8.44140625" style="2" customWidth="1"/>
    <col min="9737" max="9744" width="8.88671875" style="2" customWidth="1"/>
    <col min="9745" max="9984" width="9.109375" style="2"/>
    <col min="9985" max="9985" width="20.5546875" style="2" customWidth="1"/>
    <col min="9986" max="9987" width="8.44140625" style="2" customWidth="1"/>
    <col min="9988" max="9988" width="12.109375" style="2" customWidth="1"/>
    <col min="9989" max="9990" width="8.44140625" style="2" customWidth="1"/>
    <col min="9991" max="9991" width="12.109375" style="2" customWidth="1"/>
    <col min="9992" max="9992" width="8.44140625" style="2" customWidth="1"/>
    <col min="9993" max="10000" width="8.88671875" style="2" customWidth="1"/>
    <col min="10001" max="10240" width="9.109375" style="2"/>
    <col min="10241" max="10241" width="20.5546875" style="2" customWidth="1"/>
    <col min="10242" max="10243" width="8.44140625" style="2" customWidth="1"/>
    <col min="10244" max="10244" width="12.109375" style="2" customWidth="1"/>
    <col min="10245" max="10246" width="8.44140625" style="2" customWidth="1"/>
    <col min="10247" max="10247" width="12.109375" style="2" customWidth="1"/>
    <col min="10248" max="10248" width="8.44140625" style="2" customWidth="1"/>
    <col min="10249" max="10256" width="8.88671875" style="2" customWidth="1"/>
    <col min="10257" max="10496" width="9.109375" style="2"/>
    <col min="10497" max="10497" width="20.5546875" style="2" customWidth="1"/>
    <col min="10498" max="10499" width="8.44140625" style="2" customWidth="1"/>
    <col min="10500" max="10500" width="12.109375" style="2" customWidth="1"/>
    <col min="10501" max="10502" width="8.44140625" style="2" customWidth="1"/>
    <col min="10503" max="10503" width="12.109375" style="2" customWidth="1"/>
    <col min="10504" max="10504" width="8.44140625" style="2" customWidth="1"/>
    <col min="10505" max="10512" width="8.88671875" style="2" customWidth="1"/>
    <col min="10513" max="10752" width="9.109375" style="2"/>
    <col min="10753" max="10753" width="20.5546875" style="2" customWidth="1"/>
    <col min="10754" max="10755" width="8.44140625" style="2" customWidth="1"/>
    <col min="10756" max="10756" width="12.109375" style="2" customWidth="1"/>
    <col min="10757" max="10758" width="8.44140625" style="2" customWidth="1"/>
    <col min="10759" max="10759" width="12.109375" style="2" customWidth="1"/>
    <col min="10760" max="10760" width="8.44140625" style="2" customWidth="1"/>
    <col min="10761" max="10768" width="8.88671875" style="2" customWidth="1"/>
    <col min="10769" max="11008" width="9.109375" style="2"/>
    <col min="11009" max="11009" width="20.5546875" style="2" customWidth="1"/>
    <col min="11010" max="11011" width="8.44140625" style="2" customWidth="1"/>
    <col min="11012" max="11012" width="12.109375" style="2" customWidth="1"/>
    <col min="11013" max="11014" width="8.44140625" style="2" customWidth="1"/>
    <col min="11015" max="11015" width="12.109375" style="2" customWidth="1"/>
    <col min="11016" max="11016" width="8.44140625" style="2" customWidth="1"/>
    <col min="11017" max="11024" width="8.88671875" style="2" customWidth="1"/>
    <col min="11025" max="11264" width="9.109375" style="2"/>
    <col min="11265" max="11265" width="20.5546875" style="2" customWidth="1"/>
    <col min="11266" max="11267" width="8.44140625" style="2" customWidth="1"/>
    <col min="11268" max="11268" width="12.109375" style="2" customWidth="1"/>
    <col min="11269" max="11270" width="8.44140625" style="2" customWidth="1"/>
    <col min="11271" max="11271" width="12.109375" style="2" customWidth="1"/>
    <col min="11272" max="11272" width="8.44140625" style="2" customWidth="1"/>
    <col min="11273" max="11280" width="8.88671875" style="2" customWidth="1"/>
    <col min="11281" max="11520" width="9.109375" style="2"/>
    <col min="11521" max="11521" width="20.5546875" style="2" customWidth="1"/>
    <col min="11522" max="11523" width="8.44140625" style="2" customWidth="1"/>
    <col min="11524" max="11524" width="12.109375" style="2" customWidth="1"/>
    <col min="11525" max="11526" width="8.44140625" style="2" customWidth="1"/>
    <col min="11527" max="11527" width="12.109375" style="2" customWidth="1"/>
    <col min="11528" max="11528" width="8.44140625" style="2" customWidth="1"/>
    <col min="11529" max="11536" width="8.88671875" style="2" customWidth="1"/>
    <col min="11537" max="11776" width="9.109375" style="2"/>
    <col min="11777" max="11777" width="20.5546875" style="2" customWidth="1"/>
    <col min="11778" max="11779" width="8.44140625" style="2" customWidth="1"/>
    <col min="11780" max="11780" width="12.109375" style="2" customWidth="1"/>
    <col min="11781" max="11782" width="8.44140625" style="2" customWidth="1"/>
    <col min="11783" max="11783" width="12.109375" style="2" customWidth="1"/>
    <col min="11784" max="11784" width="8.44140625" style="2" customWidth="1"/>
    <col min="11785" max="11792" width="8.88671875" style="2" customWidth="1"/>
    <col min="11793" max="12032" width="9.109375" style="2"/>
    <col min="12033" max="12033" width="20.5546875" style="2" customWidth="1"/>
    <col min="12034" max="12035" width="8.44140625" style="2" customWidth="1"/>
    <col min="12036" max="12036" width="12.109375" style="2" customWidth="1"/>
    <col min="12037" max="12038" width="8.44140625" style="2" customWidth="1"/>
    <col min="12039" max="12039" width="12.109375" style="2" customWidth="1"/>
    <col min="12040" max="12040" width="8.44140625" style="2" customWidth="1"/>
    <col min="12041" max="12048" width="8.88671875" style="2" customWidth="1"/>
    <col min="12049" max="12288" width="9.109375" style="2"/>
    <col min="12289" max="12289" width="20.5546875" style="2" customWidth="1"/>
    <col min="12290" max="12291" width="8.44140625" style="2" customWidth="1"/>
    <col min="12292" max="12292" width="12.109375" style="2" customWidth="1"/>
    <col min="12293" max="12294" width="8.44140625" style="2" customWidth="1"/>
    <col min="12295" max="12295" width="12.109375" style="2" customWidth="1"/>
    <col min="12296" max="12296" width="8.44140625" style="2" customWidth="1"/>
    <col min="12297" max="12304" width="8.88671875" style="2" customWidth="1"/>
    <col min="12305" max="12544" width="9.109375" style="2"/>
    <col min="12545" max="12545" width="20.5546875" style="2" customWidth="1"/>
    <col min="12546" max="12547" width="8.44140625" style="2" customWidth="1"/>
    <col min="12548" max="12548" width="12.109375" style="2" customWidth="1"/>
    <col min="12549" max="12550" width="8.44140625" style="2" customWidth="1"/>
    <col min="12551" max="12551" width="12.109375" style="2" customWidth="1"/>
    <col min="12552" max="12552" width="8.44140625" style="2" customWidth="1"/>
    <col min="12553" max="12560" width="8.88671875" style="2" customWidth="1"/>
    <col min="12561" max="12800" width="9.109375" style="2"/>
    <col min="12801" max="12801" width="20.5546875" style="2" customWidth="1"/>
    <col min="12802" max="12803" width="8.44140625" style="2" customWidth="1"/>
    <col min="12804" max="12804" width="12.109375" style="2" customWidth="1"/>
    <col min="12805" max="12806" width="8.44140625" style="2" customWidth="1"/>
    <col min="12807" max="12807" width="12.109375" style="2" customWidth="1"/>
    <col min="12808" max="12808" width="8.44140625" style="2" customWidth="1"/>
    <col min="12809" max="12816" width="8.88671875" style="2" customWidth="1"/>
    <col min="12817" max="13056" width="9.109375" style="2"/>
    <col min="13057" max="13057" width="20.5546875" style="2" customWidth="1"/>
    <col min="13058" max="13059" width="8.44140625" style="2" customWidth="1"/>
    <col min="13060" max="13060" width="12.109375" style="2" customWidth="1"/>
    <col min="13061" max="13062" width="8.44140625" style="2" customWidth="1"/>
    <col min="13063" max="13063" width="12.109375" style="2" customWidth="1"/>
    <col min="13064" max="13064" width="8.44140625" style="2" customWidth="1"/>
    <col min="13065" max="13072" width="8.88671875" style="2" customWidth="1"/>
    <col min="13073" max="13312" width="9.109375" style="2"/>
    <col min="13313" max="13313" width="20.5546875" style="2" customWidth="1"/>
    <col min="13314" max="13315" width="8.44140625" style="2" customWidth="1"/>
    <col min="13316" max="13316" width="12.109375" style="2" customWidth="1"/>
    <col min="13317" max="13318" width="8.44140625" style="2" customWidth="1"/>
    <col min="13319" max="13319" width="12.109375" style="2" customWidth="1"/>
    <col min="13320" max="13320" width="8.44140625" style="2" customWidth="1"/>
    <col min="13321" max="13328" width="8.88671875" style="2" customWidth="1"/>
    <col min="13329" max="13568" width="9.109375" style="2"/>
    <col min="13569" max="13569" width="20.5546875" style="2" customWidth="1"/>
    <col min="13570" max="13571" width="8.44140625" style="2" customWidth="1"/>
    <col min="13572" max="13572" width="12.109375" style="2" customWidth="1"/>
    <col min="13573" max="13574" width="8.44140625" style="2" customWidth="1"/>
    <col min="13575" max="13575" width="12.109375" style="2" customWidth="1"/>
    <col min="13576" max="13576" width="8.44140625" style="2" customWidth="1"/>
    <col min="13577" max="13584" width="8.88671875" style="2" customWidth="1"/>
    <col min="13585" max="13824" width="9.109375" style="2"/>
    <col min="13825" max="13825" width="20.5546875" style="2" customWidth="1"/>
    <col min="13826" max="13827" width="8.44140625" style="2" customWidth="1"/>
    <col min="13828" max="13828" width="12.109375" style="2" customWidth="1"/>
    <col min="13829" max="13830" width="8.44140625" style="2" customWidth="1"/>
    <col min="13831" max="13831" width="12.109375" style="2" customWidth="1"/>
    <col min="13832" max="13832" width="8.44140625" style="2" customWidth="1"/>
    <col min="13833" max="13840" width="8.88671875" style="2" customWidth="1"/>
    <col min="13841" max="14080" width="9.109375" style="2"/>
    <col min="14081" max="14081" width="20.5546875" style="2" customWidth="1"/>
    <col min="14082" max="14083" width="8.44140625" style="2" customWidth="1"/>
    <col min="14084" max="14084" width="12.109375" style="2" customWidth="1"/>
    <col min="14085" max="14086" width="8.44140625" style="2" customWidth="1"/>
    <col min="14087" max="14087" width="12.109375" style="2" customWidth="1"/>
    <col min="14088" max="14088" width="8.44140625" style="2" customWidth="1"/>
    <col min="14089" max="14096" width="8.88671875" style="2" customWidth="1"/>
    <col min="14097" max="14336" width="9.109375" style="2"/>
    <col min="14337" max="14337" width="20.5546875" style="2" customWidth="1"/>
    <col min="14338" max="14339" width="8.44140625" style="2" customWidth="1"/>
    <col min="14340" max="14340" width="12.109375" style="2" customWidth="1"/>
    <col min="14341" max="14342" width="8.44140625" style="2" customWidth="1"/>
    <col min="14343" max="14343" width="12.109375" style="2" customWidth="1"/>
    <col min="14344" max="14344" width="8.44140625" style="2" customWidth="1"/>
    <col min="14345" max="14352" width="8.88671875" style="2" customWidth="1"/>
    <col min="14353" max="14592" width="9.109375" style="2"/>
    <col min="14593" max="14593" width="20.5546875" style="2" customWidth="1"/>
    <col min="14594" max="14595" width="8.44140625" style="2" customWidth="1"/>
    <col min="14596" max="14596" width="12.109375" style="2" customWidth="1"/>
    <col min="14597" max="14598" width="8.44140625" style="2" customWidth="1"/>
    <col min="14599" max="14599" width="12.109375" style="2" customWidth="1"/>
    <col min="14600" max="14600" width="8.44140625" style="2" customWidth="1"/>
    <col min="14601" max="14608" width="8.88671875" style="2" customWidth="1"/>
    <col min="14609" max="14848" width="9.109375" style="2"/>
    <col min="14849" max="14849" width="20.5546875" style="2" customWidth="1"/>
    <col min="14850" max="14851" width="8.44140625" style="2" customWidth="1"/>
    <col min="14852" max="14852" width="12.109375" style="2" customWidth="1"/>
    <col min="14853" max="14854" width="8.44140625" style="2" customWidth="1"/>
    <col min="14855" max="14855" width="12.109375" style="2" customWidth="1"/>
    <col min="14856" max="14856" width="8.44140625" style="2" customWidth="1"/>
    <col min="14857" max="14864" width="8.88671875" style="2" customWidth="1"/>
    <col min="14865" max="15104" width="9.109375" style="2"/>
    <col min="15105" max="15105" width="20.5546875" style="2" customWidth="1"/>
    <col min="15106" max="15107" width="8.44140625" style="2" customWidth="1"/>
    <col min="15108" max="15108" width="12.109375" style="2" customWidth="1"/>
    <col min="15109" max="15110" width="8.44140625" style="2" customWidth="1"/>
    <col min="15111" max="15111" width="12.109375" style="2" customWidth="1"/>
    <col min="15112" max="15112" width="8.44140625" style="2" customWidth="1"/>
    <col min="15113" max="15120" width="8.88671875" style="2" customWidth="1"/>
    <col min="15121" max="15360" width="9.109375" style="2"/>
    <col min="15361" max="15361" width="20.5546875" style="2" customWidth="1"/>
    <col min="15362" max="15363" width="8.44140625" style="2" customWidth="1"/>
    <col min="15364" max="15364" width="12.109375" style="2" customWidth="1"/>
    <col min="15365" max="15366" width="8.44140625" style="2" customWidth="1"/>
    <col min="15367" max="15367" width="12.109375" style="2" customWidth="1"/>
    <col min="15368" max="15368" width="8.44140625" style="2" customWidth="1"/>
    <col min="15369" max="15376" width="8.88671875" style="2" customWidth="1"/>
    <col min="15377" max="15616" width="9.109375" style="2"/>
    <col min="15617" max="15617" width="20.5546875" style="2" customWidth="1"/>
    <col min="15618" max="15619" width="8.44140625" style="2" customWidth="1"/>
    <col min="15620" max="15620" width="12.109375" style="2" customWidth="1"/>
    <col min="15621" max="15622" width="8.44140625" style="2" customWidth="1"/>
    <col min="15623" max="15623" width="12.109375" style="2" customWidth="1"/>
    <col min="15624" max="15624" width="8.44140625" style="2" customWidth="1"/>
    <col min="15625" max="15632" width="8.88671875" style="2" customWidth="1"/>
    <col min="15633" max="15872" width="9.109375" style="2"/>
    <col min="15873" max="15873" width="20.5546875" style="2" customWidth="1"/>
    <col min="15874" max="15875" width="8.44140625" style="2" customWidth="1"/>
    <col min="15876" max="15876" width="12.109375" style="2" customWidth="1"/>
    <col min="15877" max="15878" width="8.44140625" style="2" customWidth="1"/>
    <col min="15879" max="15879" width="12.109375" style="2" customWidth="1"/>
    <col min="15880" max="15880" width="8.44140625" style="2" customWidth="1"/>
    <col min="15881" max="15888" width="8.88671875" style="2" customWidth="1"/>
    <col min="15889" max="16128" width="9.109375" style="2"/>
    <col min="16129" max="16129" width="20.5546875" style="2" customWidth="1"/>
    <col min="16130" max="16131" width="8.44140625" style="2" customWidth="1"/>
    <col min="16132" max="16132" width="12.109375" style="2" customWidth="1"/>
    <col min="16133" max="16134" width="8.44140625" style="2" customWidth="1"/>
    <col min="16135" max="16135" width="12.109375" style="2" customWidth="1"/>
    <col min="16136" max="16136" width="8.44140625" style="2" customWidth="1"/>
    <col min="16137" max="16144" width="8.88671875" style="2" customWidth="1"/>
    <col min="16145" max="16384" width="9.109375" style="2"/>
  </cols>
  <sheetData>
    <row r="1" spans="1:16" x14ac:dyDescent="0.3">
      <c r="A1" s="1" t="s">
        <v>38</v>
      </c>
    </row>
    <row r="2" spans="1:16" x14ac:dyDescent="0.3">
      <c r="A2" s="1" t="s">
        <v>49</v>
      </c>
    </row>
    <row r="3" spans="1:16" ht="7.5" customHeight="1" x14ac:dyDescent="0.3">
      <c r="A3" s="1"/>
    </row>
    <row r="4" spans="1:16" ht="21.75" customHeight="1" x14ac:dyDescent="0.3">
      <c r="A4" s="125" t="s">
        <v>0</v>
      </c>
      <c r="B4" s="116" t="s">
        <v>39</v>
      </c>
      <c r="C4" s="116"/>
      <c r="D4" s="116"/>
      <c r="E4" s="116" t="s">
        <v>40</v>
      </c>
      <c r="F4" s="116"/>
      <c r="G4" s="116"/>
    </row>
    <row r="5" spans="1:16" s="8" customFormat="1" ht="21.75" customHeight="1" x14ac:dyDescent="0.3">
      <c r="A5" s="126"/>
      <c r="B5" s="47" t="s">
        <v>1</v>
      </c>
      <c r="C5" s="47" t="s">
        <v>2</v>
      </c>
      <c r="D5" s="47" t="s">
        <v>3</v>
      </c>
      <c r="E5" s="47" t="s">
        <v>1</v>
      </c>
      <c r="F5" s="47" t="s">
        <v>2</v>
      </c>
      <c r="G5" s="47" t="s">
        <v>3</v>
      </c>
      <c r="H5" s="18"/>
      <c r="I5"/>
      <c r="J5"/>
      <c r="K5"/>
      <c r="L5"/>
      <c r="M5"/>
      <c r="N5"/>
      <c r="O5"/>
      <c r="P5"/>
    </row>
    <row r="6" spans="1:16" s="8" customFormat="1" ht="9.75" customHeight="1" x14ac:dyDescent="0.3">
      <c r="A6" s="50"/>
      <c r="B6" s="127" t="s">
        <v>41</v>
      </c>
      <c r="C6" s="127"/>
      <c r="D6" s="127"/>
      <c r="E6" s="127"/>
      <c r="F6" s="127"/>
      <c r="G6" s="127"/>
      <c r="H6" s="18"/>
      <c r="I6"/>
      <c r="J6"/>
      <c r="K6"/>
      <c r="L6"/>
      <c r="M6"/>
      <c r="N6"/>
      <c r="O6"/>
      <c r="P6"/>
    </row>
    <row r="7" spans="1:16" ht="9.75" customHeight="1" x14ac:dyDescent="0.3">
      <c r="A7" s="10" t="s">
        <v>9</v>
      </c>
      <c r="B7" s="51">
        <v>272.07</v>
      </c>
      <c r="C7" s="51">
        <v>451.30099999999999</v>
      </c>
      <c r="D7" s="51">
        <v>723.37099999999998</v>
      </c>
      <c r="E7" s="27">
        <v>19.650791999999999</v>
      </c>
      <c r="F7" s="27">
        <v>32.353138999999999</v>
      </c>
      <c r="G7" s="27">
        <v>26.025725000000001</v>
      </c>
      <c r="H7" s="23"/>
    </row>
    <row r="8" spans="1:16" ht="9.75" customHeight="1" x14ac:dyDescent="0.3">
      <c r="A8" s="12" t="s">
        <v>10</v>
      </c>
      <c r="B8" s="52">
        <v>16.795999999999999</v>
      </c>
      <c r="C8" s="52">
        <v>30.460999999999999</v>
      </c>
      <c r="D8" s="52">
        <v>47.258000000000003</v>
      </c>
      <c r="E8" s="23">
        <v>18.735792</v>
      </c>
      <c r="F8" s="23">
        <v>34.604553000000003</v>
      </c>
      <c r="G8" s="23">
        <v>26.597792999999999</v>
      </c>
      <c r="H8" s="23"/>
    </row>
    <row r="9" spans="1:16" ht="9.75" customHeight="1" x14ac:dyDescent="0.3">
      <c r="A9" s="12" t="s">
        <v>11</v>
      </c>
      <c r="B9" s="52">
        <v>27.686</v>
      </c>
      <c r="C9" s="52">
        <v>46.600999999999999</v>
      </c>
      <c r="D9" s="52">
        <v>74.287999999999997</v>
      </c>
      <c r="E9" s="23">
        <v>19.542383000000001</v>
      </c>
      <c r="F9" s="23">
        <v>32.807357000000003</v>
      </c>
      <c r="G9" s="23">
        <v>26.183551000000001</v>
      </c>
      <c r="H9" s="23"/>
    </row>
    <row r="10" spans="1:16" ht="9.75" customHeight="1" x14ac:dyDescent="0.3">
      <c r="A10" s="12" t="s">
        <v>12</v>
      </c>
      <c r="B10" s="52">
        <v>35.554000000000002</v>
      </c>
      <c r="C10" s="52">
        <v>57.677999999999997</v>
      </c>
      <c r="D10" s="52">
        <v>93.231999999999999</v>
      </c>
      <c r="E10" s="23">
        <v>20.932534</v>
      </c>
      <c r="F10" s="23">
        <v>34.422387999999998</v>
      </c>
      <c r="G10" s="23">
        <v>27.631678000000001</v>
      </c>
      <c r="H10" s="23"/>
    </row>
    <row r="11" spans="1:16" ht="9.75" customHeight="1" x14ac:dyDescent="0.3">
      <c r="A11" s="12" t="s">
        <v>13</v>
      </c>
      <c r="B11" s="52">
        <v>42.341999999999999</v>
      </c>
      <c r="C11" s="52">
        <v>74.725999999999999</v>
      </c>
      <c r="D11" s="52">
        <v>117.068</v>
      </c>
      <c r="E11" s="23">
        <v>19.102823999999998</v>
      </c>
      <c r="F11" s="23">
        <v>33.817712999999998</v>
      </c>
      <c r="G11" s="23">
        <v>26.448907999999999</v>
      </c>
      <c r="H11" s="23"/>
    </row>
    <row r="12" spans="1:16" ht="9.75" customHeight="1" x14ac:dyDescent="0.3">
      <c r="A12" s="12" t="s">
        <v>14</v>
      </c>
      <c r="B12" s="52">
        <v>57.124000000000002</v>
      </c>
      <c r="C12" s="52">
        <v>88.787999999999997</v>
      </c>
      <c r="D12" s="52">
        <v>145.91200000000001</v>
      </c>
      <c r="E12" s="23">
        <v>18.325098000000001</v>
      </c>
      <c r="F12" s="23">
        <v>27.827974999999999</v>
      </c>
      <c r="G12" s="23">
        <v>23.131796000000001</v>
      </c>
      <c r="H12" s="23"/>
    </row>
    <row r="13" spans="1:16" ht="9.75" customHeight="1" x14ac:dyDescent="0.3">
      <c r="A13" s="12" t="s">
        <v>15</v>
      </c>
      <c r="B13" s="52">
        <v>20.658999999999999</v>
      </c>
      <c r="C13" s="52">
        <v>35.533000000000001</v>
      </c>
      <c r="D13" s="52">
        <v>56.192</v>
      </c>
      <c r="E13" s="23">
        <v>19.776637000000001</v>
      </c>
      <c r="F13" s="23">
        <v>33.538134999999997</v>
      </c>
      <c r="G13" s="23">
        <v>26.705976</v>
      </c>
      <c r="H13" s="23"/>
    </row>
    <row r="14" spans="1:16" ht="9.75" customHeight="1" x14ac:dyDescent="0.3">
      <c r="A14" s="12" t="s">
        <v>16</v>
      </c>
      <c r="B14" s="52">
        <v>25.96</v>
      </c>
      <c r="C14" s="52">
        <v>40.112000000000002</v>
      </c>
      <c r="D14" s="52">
        <v>66.072000000000003</v>
      </c>
      <c r="E14" s="23">
        <v>21.686014</v>
      </c>
      <c r="F14" s="23">
        <v>33.389848000000001</v>
      </c>
      <c r="G14" s="23">
        <v>27.548304000000002</v>
      </c>
      <c r="H14" s="23"/>
    </row>
    <row r="15" spans="1:16" ht="9.75" customHeight="1" x14ac:dyDescent="0.3">
      <c r="A15" s="12" t="s">
        <v>17</v>
      </c>
      <c r="B15" s="52">
        <v>25.966000000000001</v>
      </c>
      <c r="C15" s="52">
        <v>43.33</v>
      </c>
      <c r="D15" s="52">
        <v>69.296000000000006</v>
      </c>
      <c r="E15" s="23">
        <v>21.362925000000001</v>
      </c>
      <c r="F15" s="23">
        <v>35.150832000000001</v>
      </c>
      <c r="G15" s="23">
        <v>28.305403999999999</v>
      </c>
      <c r="H15" s="23"/>
    </row>
    <row r="16" spans="1:16" s="55" customFormat="1" ht="9.75" customHeight="1" x14ac:dyDescent="0.3">
      <c r="A16" s="14" t="s">
        <v>18</v>
      </c>
      <c r="B16" s="53">
        <v>19.983000000000001</v>
      </c>
      <c r="C16" s="53">
        <v>34.070999999999998</v>
      </c>
      <c r="D16" s="53">
        <v>54.055</v>
      </c>
      <c r="E16" s="54">
        <v>19.166571999999999</v>
      </c>
      <c r="F16" s="54">
        <v>31.572792</v>
      </c>
      <c r="G16" s="54">
        <v>25.476413999999998</v>
      </c>
      <c r="H16" s="27"/>
      <c r="I16"/>
      <c r="J16"/>
      <c r="K16"/>
      <c r="L16"/>
      <c r="M16"/>
      <c r="N16"/>
      <c r="O16"/>
      <c r="P16"/>
    </row>
    <row r="17" spans="1:16" s="8" customFormat="1" ht="9.75" customHeight="1" x14ac:dyDescent="0.3">
      <c r="A17" s="50"/>
      <c r="B17" s="127" t="s">
        <v>42</v>
      </c>
      <c r="C17" s="127"/>
      <c r="D17" s="127"/>
      <c r="E17" s="127"/>
      <c r="F17" s="127"/>
      <c r="G17" s="127"/>
      <c r="H17" s="18"/>
      <c r="I17"/>
      <c r="J17"/>
      <c r="K17"/>
      <c r="L17"/>
      <c r="M17"/>
      <c r="N17"/>
      <c r="O17"/>
      <c r="P17"/>
    </row>
    <row r="18" spans="1:16" ht="9.75" customHeight="1" x14ac:dyDescent="0.3">
      <c r="A18" s="10" t="s">
        <v>9</v>
      </c>
      <c r="B18" s="51">
        <v>271.81</v>
      </c>
      <c r="C18" s="51">
        <v>436.58600000000001</v>
      </c>
      <c r="D18" s="51">
        <v>708.39599999999996</v>
      </c>
      <c r="E18" s="27">
        <v>19.556984</v>
      </c>
      <c r="F18" s="27">
        <v>31.270980999999999</v>
      </c>
      <c r="G18" s="27">
        <v>25.427225</v>
      </c>
      <c r="H18" s="23"/>
    </row>
    <row r="19" spans="1:16" ht="9.75" customHeight="1" x14ac:dyDescent="0.3">
      <c r="A19" s="12" t="s">
        <v>10</v>
      </c>
      <c r="B19" s="52">
        <v>16.846</v>
      </c>
      <c r="C19" s="52">
        <v>29.355</v>
      </c>
      <c r="D19" s="52">
        <v>46.201999999999998</v>
      </c>
      <c r="E19" s="23">
        <v>18.764168000000002</v>
      </c>
      <c r="F19" s="23">
        <v>33.395201</v>
      </c>
      <c r="G19" s="23">
        <v>26.002417000000001</v>
      </c>
      <c r="H19" s="23"/>
    </row>
    <row r="20" spans="1:16" ht="9.75" customHeight="1" x14ac:dyDescent="0.3">
      <c r="A20" s="12" t="s">
        <v>11</v>
      </c>
      <c r="B20" s="52">
        <v>30.483000000000001</v>
      </c>
      <c r="C20" s="52">
        <v>48.869</v>
      </c>
      <c r="D20" s="52">
        <v>79.352999999999994</v>
      </c>
      <c r="E20" s="23">
        <v>21.409925000000001</v>
      </c>
      <c r="F20" s="23">
        <v>34.311314000000003</v>
      </c>
      <c r="G20" s="23">
        <v>27.861744999999999</v>
      </c>
      <c r="H20" s="23"/>
    </row>
    <row r="21" spans="1:16" ht="9.75" customHeight="1" x14ac:dyDescent="0.3">
      <c r="A21" s="12" t="s">
        <v>12</v>
      </c>
      <c r="B21" s="52">
        <v>35.018999999999998</v>
      </c>
      <c r="C21" s="52">
        <v>55.515999999999998</v>
      </c>
      <c r="D21" s="52">
        <v>90.534999999999997</v>
      </c>
      <c r="E21" s="23">
        <v>20.550069000000001</v>
      </c>
      <c r="F21" s="23">
        <v>33.153471000000003</v>
      </c>
      <c r="G21" s="23">
        <v>26.796652000000002</v>
      </c>
      <c r="H21" s="23"/>
    </row>
    <row r="22" spans="1:16" ht="9.75" customHeight="1" x14ac:dyDescent="0.3">
      <c r="A22" s="12" t="s">
        <v>13</v>
      </c>
      <c r="B22" s="52">
        <v>43.021000000000001</v>
      </c>
      <c r="C22" s="52">
        <v>68.995000000000005</v>
      </c>
      <c r="D22" s="52">
        <v>112.01600000000001</v>
      </c>
      <c r="E22" s="23">
        <v>19.258765</v>
      </c>
      <c r="F22" s="23">
        <v>31.132588999999999</v>
      </c>
      <c r="G22" s="23">
        <v>25.172089</v>
      </c>
      <c r="H22" s="23"/>
    </row>
    <row r="23" spans="1:16" ht="9.75" customHeight="1" x14ac:dyDescent="0.3">
      <c r="A23" s="12" t="s">
        <v>14</v>
      </c>
      <c r="B23" s="52">
        <v>58.295999999999999</v>
      </c>
      <c r="C23" s="52">
        <v>91.444000000000003</v>
      </c>
      <c r="D23" s="52">
        <v>149.74100000000001</v>
      </c>
      <c r="E23" s="23">
        <v>18.574641</v>
      </c>
      <c r="F23" s="23">
        <v>28.538084000000001</v>
      </c>
      <c r="G23" s="23">
        <v>23.608042000000001</v>
      </c>
      <c r="H23" s="23"/>
    </row>
    <row r="24" spans="1:16" ht="9.75" customHeight="1" x14ac:dyDescent="0.3">
      <c r="A24" s="12" t="s">
        <v>15</v>
      </c>
      <c r="B24" s="52">
        <v>18.701000000000001</v>
      </c>
      <c r="C24" s="52">
        <v>32.567</v>
      </c>
      <c r="D24" s="52">
        <v>51.268000000000001</v>
      </c>
      <c r="E24" s="23">
        <v>17.997678000000001</v>
      </c>
      <c r="F24" s="23">
        <v>30.946909999999999</v>
      </c>
      <c r="G24" s="23">
        <v>24.513347</v>
      </c>
      <c r="H24" s="23"/>
    </row>
    <row r="25" spans="1:16" ht="9.75" customHeight="1" x14ac:dyDescent="0.3">
      <c r="A25" s="12" t="s">
        <v>16</v>
      </c>
      <c r="B25" s="52">
        <v>24.724</v>
      </c>
      <c r="C25" s="52">
        <v>37.164999999999999</v>
      </c>
      <c r="D25" s="52">
        <v>61.887999999999998</v>
      </c>
      <c r="E25" s="23">
        <v>20.73199</v>
      </c>
      <c r="F25" s="23">
        <v>31.052309000000001</v>
      </c>
      <c r="G25" s="23">
        <v>25.901447999999998</v>
      </c>
      <c r="H25" s="23"/>
    </row>
    <row r="26" spans="1:16" ht="9.75" customHeight="1" x14ac:dyDescent="0.3">
      <c r="A26" s="12" t="s">
        <v>17</v>
      </c>
      <c r="B26" s="52">
        <v>23.795999999999999</v>
      </c>
      <c r="C26" s="52">
        <v>35.813000000000002</v>
      </c>
      <c r="D26" s="52">
        <v>59.609000000000002</v>
      </c>
      <c r="E26" s="23">
        <v>19.494927000000001</v>
      </c>
      <c r="F26" s="23">
        <v>29.034875</v>
      </c>
      <c r="G26" s="23">
        <v>24.289873</v>
      </c>
      <c r="H26" s="23"/>
    </row>
    <row r="27" spans="1:16" s="55" customFormat="1" ht="9.75" customHeight="1" x14ac:dyDescent="0.3">
      <c r="A27" s="14" t="s">
        <v>18</v>
      </c>
      <c r="B27" s="53">
        <v>20.923999999999999</v>
      </c>
      <c r="C27" s="53">
        <v>36.860999999999997</v>
      </c>
      <c r="D27" s="53">
        <v>57.783999999999999</v>
      </c>
      <c r="E27" s="54">
        <v>19.962748000000001</v>
      </c>
      <c r="F27" s="54">
        <v>34.116853999999996</v>
      </c>
      <c r="G27" s="54">
        <v>27.147117000000001</v>
      </c>
      <c r="H27" s="27"/>
      <c r="I27"/>
      <c r="J27"/>
      <c r="K27"/>
      <c r="L27"/>
      <c r="M27"/>
      <c r="N27"/>
      <c r="O27"/>
      <c r="P27"/>
    </row>
    <row r="28" spans="1:16" s="8" customFormat="1" ht="9.75" customHeight="1" x14ac:dyDescent="0.3">
      <c r="A28" s="50"/>
      <c r="B28" s="127" t="s">
        <v>43</v>
      </c>
      <c r="C28" s="127"/>
      <c r="D28" s="127"/>
      <c r="E28" s="127"/>
      <c r="F28" s="127"/>
      <c r="G28" s="127"/>
      <c r="H28" s="18"/>
      <c r="I28"/>
      <c r="J28"/>
      <c r="K28"/>
      <c r="L28"/>
      <c r="M28"/>
      <c r="N28"/>
      <c r="O28"/>
      <c r="P28"/>
    </row>
    <row r="29" spans="1:16" ht="9.75" customHeight="1" x14ac:dyDescent="0.3">
      <c r="A29" s="10" t="s">
        <v>9</v>
      </c>
      <c r="B29" s="51">
        <v>293.911</v>
      </c>
      <c r="C29" s="51">
        <v>471.16800000000001</v>
      </c>
      <c r="D29" s="51">
        <v>765.07899999999995</v>
      </c>
      <c r="E29" s="27">
        <v>21.118521000000001</v>
      </c>
      <c r="F29" s="27">
        <v>33.753475999999999</v>
      </c>
      <c r="G29" s="27">
        <v>27.445492000000002</v>
      </c>
      <c r="H29" s="23"/>
    </row>
    <row r="30" spans="1:16" ht="9.75" customHeight="1" x14ac:dyDescent="0.3">
      <c r="A30" s="12" t="s">
        <v>10</v>
      </c>
      <c r="B30" s="52">
        <v>16.843</v>
      </c>
      <c r="C30" s="52">
        <v>31.756</v>
      </c>
      <c r="D30" s="52">
        <v>48.597999999999999</v>
      </c>
      <c r="E30" s="23">
        <v>18.786788000000001</v>
      </c>
      <c r="F30" s="23">
        <v>36.205024000000002</v>
      </c>
      <c r="G30" s="23">
        <v>27.400621999999998</v>
      </c>
      <c r="H30" s="23"/>
    </row>
    <row r="31" spans="1:16" ht="9.75" customHeight="1" x14ac:dyDescent="0.3">
      <c r="A31" s="12" t="s">
        <v>11</v>
      </c>
      <c r="B31" s="52">
        <v>31.658999999999999</v>
      </c>
      <c r="C31" s="52">
        <v>50.402999999999999</v>
      </c>
      <c r="D31" s="52">
        <v>82.061000000000007</v>
      </c>
      <c r="E31" s="23">
        <v>22.112711000000001</v>
      </c>
      <c r="F31" s="23">
        <v>35.273091000000001</v>
      </c>
      <c r="G31" s="23">
        <v>28.686551000000001</v>
      </c>
      <c r="H31" s="23"/>
    </row>
    <row r="32" spans="1:16" ht="9.75" customHeight="1" x14ac:dyDescent="0.3">
      <c r="A32" s="12" t="s">
        <v>12</v>
      </c>
      <c r="B32" s="52">
        <v>39.656999999999996</v>
      </c>
      <c r="C32" s="52">
        <v>57.451999999999998</v>
      </c>
      <c r="D32" s="52">
        <v>97.108999999999995</v>
      </c>
      <c r="E32" s="23">
        <v>23.280047</v>
      </c>
      <c r="F32" s="23">
        <v>34.377524000000001</v>
      </c>
      <c r="G32" s="23">
        <v>28.775721000000001</v>
      </c>
      <c r="H32" s="23"/>
    </row>
    <row r="33" spans="1:16" ht="9.75" customHeight="1" x14ac:dyDescent="0.3">
      <c r="A33" s="12" t="s">
        <v>13</v>
      </c>
      <c r="B33" s="52">
        <v>45.334000000000003</v>
      </c>
      <c r="C33" s="52">
        <v>75.634</v>
      </c>
      <c r="D33" s="52">
        <v>120.96899999999999</v>
      </c>
      <c r="E33" s="23">
        <v>20.282335</v>
      </c>
      <c r="F33" s="23">
        <v>34.160283</v>
      </c>
      <c r="G33" s="23">
        <v>27.188465999999998</v>
      </c>
      <c r="H33" s="23"/>
    </row>
    <row r="34" spans="1:16" ht="9.75" customHeight="1" x14ac:dyDescent="0.3">
      <c r="A34" s="12" t="s">
        <v>14</v>
      </c>
      <c r="B34" s="52">
        <v>67.406999999999996</v>
      </c>
      <c r="C34" s="52">
        <v>100.496</v>
      </c>
      <c r="D34" s="52">
        <v>167.90299999999999</v>
      </c>
      <c r="E34" s="23">
        <v>21.347957000000001</v>
      </c>
      <c r="F34" s="23">
        <v>31.239732</v>
      </c>
      <c r="G34" s="23">
        <v>26.339917</v>
      </c>
      <c r="H34" s="23"/>
    </row>
    <row r="35" spans="1:16" ht="9.75" customHeight="1" x14ac:dyDescent="0.3">
      <c r="A35" s="12" t="s">
        <v>15</v>
      </c>
      <c r="B35" s="52">
        <v>21.599</v>
      </c>
      <c r="C35" s="52">
        <v>33.256999999999998</v>
      </c>
      <c r="D35" s="52">
        <v>54.856000000000002</v>
      </c>
      <c r="E35" s="23">
        <v>20.879397999999998</v>
      </c>
      <c r="F35" s="23">
        <v>31.867715</v>
      </c>
      <c r="G35" s="23">
        <v>26.397603</v>
      </c>
      <c r="H35" s="23"/>
    </row>
    <row r="36" spans="1:16" ht="9.75" customHeight="1" x14ac:dyDescent="0.3">
      <c r="A36" s="12" t="s">
        <v>16</v>
      </c>
      <c r="B36" s="52">
        <v>26.582000000000001</v>
      </c>
      <c r="C36" s="52">
        <v>39.720999999999997</v>
      </c>
      <c r="D36" s="52">
        <v>66.302999999999997</v>
      </c>
      <c r="E36" s="23">
        <v>22.338591000000001</v>
      </c>
      <c r="F36" s="23">
        <v>33.238782</v>
      </c>
      <c r="G36" s="23">
        <v>27.800303</v>
      </c>
      <c r="H36" s="23"/>
    </row>
    <row r="37" spans="1:16" ht="9.75" customHeight="1" x14ac:dyDescent="0.3">
      <c r="A37" s="12" t="s">
        <v>17</v>
      </c>
      <c r="B37" s="52">
        <v>22.35</v>
      </c>
      <c r="C37" s="52">
        <v>41.921999999999997</v>
      </c>
      <c r="D37" s="52">
        <v>64.272000000000006</v>
      </c>
      <c r="E37" s="23">
        <v>18.301653999999999</v>
      </c>
      <c r="F37" s="23">
        <v>34.021068</v>
      </c>
      <c r="G37" s="23">
        <v>26.196728</v>
      </c>
      <c r="H37" s="23"/>
    </row>
    <row r="38" spans="1:16" s="55" customFormat="1" ht="9.75" customHeight="1" x14ac:dyDescent="0.3">
      <c r="A38" s="14" t="s">
        <v>18</v>
      </c>
      <c r="B38" s="53">
        <v>22.48</v>
      </c>
      <c r="C38" s="53">
        <v>40.527000000000001</v>
      </c>
      <c r="D38" s="53">
        <v>63.006999999999998</v>
      </c>
      <c r="E38" s="54">
        <v>21.467068000000001</v>
      </c>
      <c r="F38" s="54">
        <v>37.526271000000001</v>
      </c>
      <c r="G38" s="54">
        <v>29.620439000000001</v>
      </c>
      <c r="H38" s="27"/>
      <c r="I38"/>
      <c r="J38"/>
      <c r="K38"/>
      <c r="L38"/>
      <c r="M38"/>
      <c r="N38"/>
      <c r="O38"/>
      <c r="P38"/>
    </row>
    <row r="39" spans="1:16" s="8" customFormat="1" ht="9.75" customHeight="1" x14ac:dyDescent="0.3">
      <c r="A39" s="50"/>
      <c r="B39" s="127" t="s">
        <v>44</v>
      </c>
      <c r="C39" s="127"/>
      <c r="D39" s="127"/>
      <c r="E39" s="127"/>
      <c r="F39" s="127"/>
      <c r="G39" s="127"/>
      <c r="H39" s="18"/>
      <c r="I39"/>
      <c r="J39"/>
      <c r="K39"/>
      <c r="L39"/>
      <c r="M39"/>
      <c r="N39"/>
      <c r="O39"/>
      <c r="P39"/>
    </row>
    <row r="40" spans="1:16" ht="9.75" customHeight="1" x14ac:dyDescent="0.3">
      <c r="A40" s="10" t="s">
        <v>9</v>
      </c>
      <c r="B40" s="51">
        <v>298.46499999999997</v>
      </c>
      <c r="C40" s="51">
        <v>466.113</v>
      </c>
      <c r="D40" s="51">
        <v>764.57799999999997</v>
      </c>
      <c r="E40" s="27">
        <v>21.471444999999999</v>
      </c>
      <c r="F40" s="27">
        <v>33.514608000000003</v>
      </c>
      <c r="G40" s="27">
        <v>27.494591</v>
      </c>
      <c r="H40" s="23"/>
    </row>
    <row r="41" spans="1:16" ht="9.75" customHeight="1" x14ac:dyDescent="0.3">
      <c r="A41" s="12" t="s">
        <v>10</v>
      </c>
      <c r="B41" s="52">
        <v>18.233000000000001</v>
      </c>
      <c r="C41" s="52">
        <v>30.376000000000001</v>
      </c>
      <c r="D41" s="52">
        <v>48.609000000000002</v>
      </c>
      <c r="E41" s="23">
        <v>20.392702</v>
      </c>
      <c r="F41" s="23">
        <v>34.779725999999997</v>
      </c>
      <c r="G41" s="23">
        <v>27.501958999999999</v>
      </c>
      <c r="H41" s="23"/>
    </row>
    <row r="42" spans="1:16" ht="9.75" customHeight="1" x14ac:dyDescent="0.3">
      <c r="A42" s="12" t="s">
        <v>11</v>
      </c>
      <c r="B42" s="52">
        <v>29.16</v>
      </c>
      <c r="C42" s="52">
        <v>48.424999999999997</v>
      </c>
      <c r="D42" s="52">
        <v>77.584999999999994</v>
      </c>
      <c r="E42" s="23">
        <v>20.369857</v>
      </c>
      <c r="F42" s="23">
        <v>33.982360999999997</v>
      </c>
      <c r="G42" s="23">
        <v>27.160537999999999</v>
      </c>
      <c r="H42" s="23"/>
    </row>
    <row r="43" spans="1:16" ht="9.75" customHeight="1" x14ac:dyDescent="0.3">
      <c r="A43" s="12" t="s">
        <v>12</v>
      </c>
      <c r="B43" s="52">
        <v>39.811</v>
      </c>
      <c r="C43" s="52">
        <v>55.695</v>
      </c>
      <c r="D43" s="52">
        <v>95.506</v>
      </c>
      <c r="E43" s="23">
        <v>23.456530999999998</v>
      </c>
      <c r="F43" s="23">
        <v>33.524012999999997</v>
      </c>
      <c r="G43" s="23">
        <v>28.436456</v>
      </c>
      <c r="H43" s="23"/>
    </row>
    <row r="44" spans="1:16" ht="9.75" customHeight="1" x14ac:dyDescent="0.3">
      <c r="A44" s="12" t="s">
        <v>13</v>
      </c>
      <c r="B44" s="52">
        <v>48.945999999999998</v>
      </c>
      <c r="C44" s="52">
        <v>80.263999999999996</v>
      </c>
      <c r="D44" s="52">
        <v>129.21100000000001</v>
      </c>
      <c r="E44" s="23">
        <v>21.946252000000001</v>
      </c>
      <c r="F44" s="23">
        <v>36.411301000000002</v>
      </c>
      <c r="G44" s="23">
        <v>29.136541999999999</v>
      </c>
      <c r="H44" s="23"/>
    </row>
    <row r="45" spans="1:16" ht="9.75" customHeight="1" x14ac:dyDescent="0.3">
      <c r="A45" s="12" t="s">
        <v>14</v>
      </c>
      <c r="B45" s="52">
        <v>68.841999999999999</v>
      </c>
      <c r="C45" s="52">
        <v>101.652</v>
      </c>
      <c r="D45" s="52">
        <v>170.494</v>
      </c>
      <c r="E45" s="23">
        <v>21.772354</v>
      </c>
      <c r="F45" s="23">
        <v>31.629719000000001</v>
      </c>
      <c r="G45" s="23">
        <v>26.741187</v>
      </c>
      <c r="H45" s="23"/>
    </row>
    <row r="46" spans="1:16" ht="9.75" customHeight="1" x14ac:dyDescent="0.3">
      <c r="A46" s="12" t="s">
        <v>15</v>
      </c>
      <c r="B46" s="52">
        <v>21.021999999999998</v>
      </c>
      <c r="C46" s="52">
        <v>31.427</v>
      </c>
      <c r="D46" s="52">
        <v>52.45</v>
      </c>
      <c r="E46" s="23">
        <v>20.418604999999999</v>
      </c>
      <c r="F46" s="23">
        <v>30.357033999999999</v>
      </c>
      <c r="G46" s="23">
        <v>25.401527000000002</v>
      </c>
      <c r="H46" s="23"/>
    </row>
    <row r="47" spans="1:16" ht="9.75" customHeight="1" x14ac:dyDescent="0.3">
      <c r="A47" s="12" t="s">
        <v>16</v>
      </c>
      <c r="B47" s="52">
        <v>23.398</v>
      </c>
      <c r="C47" s="52">
        <v>38.287999999999997</v>
      </c>
      <c r="D47" s="52">
        <v>61.685000000000002</v>
      </c>
      <c r="E47" s="23">
        <v>19.659670999999999</v>
      </c>
      <c r="F47" s="23">
        <v>32.141285000000003</v>
      </c>
      <c r="G47" s="23">
        <v>25.903317000000001</v>
      </c>
      <c r="H47" s="23"/>
    </row>
    <row r="48" spans="1:16" ht="9.75" customHeight="1" x14ac:dyDescent="0.3">
      <c r="A48" s="12" t="s">
        <v>17</v>
      </c>
      <c r="B48" s="52">
        <v>24.917999999999999</v>
      </c>
      <c r="C48" s="52">
        <v>42.726999999999997</v>
      </c>
      <c r="D48" s="52">
        <v>67.644999999999996</v>
      </c>
      <c r="E48" s="23">
        <v>20.444564</v>
      </c>
      <c r="F48" s="23">
        <v>34.858393</v>
      </c>
      <c r="G48" s="23">
        <v>27.671837</v>
      </c>
      <c r="H48" s="23"/>
    </row>
    <row r="49" spans="1:16" s="55" customFormat="1" ht="9.75" customHeight="1" x14ac:dyDescent="0.3">
      <c r="A49" s="14" t="s">
        <v>18</v>
      </c>
      <c r="B49" s="53">
        <v>24.134</v>
      </c>
      <c r="C49" s="53">
        <v>37.26</v>
      </c>
      <c r="D49" s="53">
        <v>61.393999999999998</v>
      </c>
      <c r="E49" s="54">
        <v>23.050896999999999</v>
      </c>
      <c r="F49" s="54">
        <v>34.575189999999999</v>
      </c>
      <c r="G49" s="54">
        <v>28.896139999999999</v>
      </c>
      <c r="H49" s="27"/>
      <c r="I49"/>
      <c r="J49"/>
      <c r="K49"/>
      <c r="L49"/>
      <c r="M49"/>
      <c r="N49"/>
      <c r="O49"/>
      <c r="P49"/>
    </row>
    <row r="50" spans="1:16" s="8" customFormat="1" ht="9.75" customHeight="1" x14ac:dyDescent="0.3">
      <c r="A50" s="50"/>
      <c r="B50" s="127" t="s">
        <v>45</v>
      </c>
      <c r="C50" s="127"/>
      <c r="D50" s="127"/>
      <c r="E50" s="127"/>
      <c r="F50" s="127"/>
      <c r="G50" s="127"/>
      <c r="H50" s="18"/>
      <c r="I50"/>
      <c r="J50"/>
      <c r="K50"/>
      <c r="L50"/>
      <c r="M50"/>
      <c r="N50"/>
      <c r="O50"/>
      <c r="P50"/>
    </row>
    <row r="51" spans="1:16" ht="9.75" customHeight="1" x14ac:dyDescent="0.3">
      <c r="A51" s="10" t="s">
        <v>9</v>
      </c>
      <c r="B51" s="51">
        <v>288.01600000000002</v>
      </c>
      <c r="C51" s="51">
        <v>449.27199999999999</v>
      </c>
      <c r="D51" s="51">
        <v>737.28800000000001</v>
      </c>
      <c r="E51" s="27">
        <v>20.691538000000001</v>
      </c>
      <c r="F51" s="27">
        <v>32.433643000000004</v>
      </c>
      <c r="G51" s="27">
        <v>26.548328999999999</v>
      </c>
      <c r="H51" s="23"/>
    </row>
    <row r="52" spans="1:16" ht="9.75" customHeight="1" x14ac:dyDescent="0.3">
      <c r="A52" s="12" t="s">
        <v>10</v>
      </c>
      <c r="B52" s="52">
        <v>16.48</v>
      </c>
      <c r="C52" s="52">
        <v>30.13</v>
      </c>
      <c r="D52" s="52">
        <v>46.610999999999997</v>
      </c>
      <c r="E52" s="23">
        <v>18.392437000000001</v>
      </c>
      <c r="F52" s="23">
        <v>34.565626000000002</v>
      </c>
      <c r="G52" s="23">
        <v>26.367635</v>
      </c>
      <c r="H52" s="23"/>
    </row>
    <row r="53" spans="1:16" ht="9.75" customHeight="1" x14ac:dyDescent="0.3">
      <c r="A53" s="12" t="s">
        <v>11</v>
      </c>
      <c r="B53" s="52">
        <v>25.870999999999999</v>
      </c>
      <c r="C53" s="52">
        <v>44.954000000000001</v>
      </c>
      <c r="D53" s="52">
        <v>70.823999999999998</v>
      </c>
      <c r="E53" s="23">
        <v>18.085345</v>
      </c>
      <c r="F53" s="23">
        <v>31.791727999999999</v>
      </c>
      <c r="G53" s="23">
        <v>24.898849999999999</v>
      </c>
      <c r="H53" s="23"/>
    </row>
    <row r="54" spans="1:16" ht="9.75" customHeight="1" x14ac:dyDescent="0.3">
      <c r="A54" s="12" t="s">
        <v>12</v>
      </c>
      <c r="B54" s="52">
        <v>41.094999999999999</v>
      </c>
      <c r="C54" s="52">
        <v>57.454000000000001</v>
      </c>
      <c r="D54" s="52">
        <v>98.548000000000002</v>
      </c>
      <c r="E54" s="23">
        <v>24.198816999999998</v>
      </c>
      <c r="F54" s="23">
        <v>34.723540999999997</v>
      </c>
      <c r="G54" s="23">
        <v>29.392727000000001</v>
      </c>
      <c r="H54" s="23"/>
    </row>
    <row r="55" spans="1:16" ht="9.75" customHeight="1" x14ac:dyDescent="0.3">
      <c r="A55" s="12" t="s">
        <v>13</v>
      </c>
      <c r="B55" s="52">
        <v>46.116999999999997</v>
      </c>
      <c r="C55" s="52">
        <v>65.289000000000001</v>
      </c>
      <c r="D55" s="52">
        <v>111.40600000000001</v>
      </c>
      <c r="E55" s="23">
        <v>20.634484</v>
      </c>
      <c r="F55" s="23">
        <v>29.765184999999999</v>
      </c>
      <c r="G55" s="23">
        <v>25.157060999999999</v>
      </c>
      <c r="H55" s="23"/>
    </row>
    <row r="56" spans="1:16" ht="9.75" customHeight="1" x14ac:dyDescent="0.3">
      <c r="A56" s="12" t="s">
        <v>14</v>
      </c>
      <c r="B56" s="52">
        <v>65.242999999999995</v>
      </c>
      <c r="C56" s="52">
        <v>98.664000000000001</v>
      </c>
      <c r="D56" s="52">
        <v>163.90700000000001</v>
      </c>
      <c r="E56" s="23">
        <v>20.604731999999998</v>
      </c>
      <c r="F56" s="23">
        <v>30.796097</v>
      </c>
      <c r="G56" s="23">
        <v>25.730322999999999</v>
      </c>
      <c r="H56" s="23"/>
    </row>
    <row r="57" spans="1:16" ht="9.75" customHeight="1" x14ac:dyDescent="0.3">
      <c r="A57" s="12" t="s">
        <v>15</v>
      </c>
      <c r="B57" s="52">
        <v>21.47</v>
      </c>
      <c r="C57" s="52">
        <v>33.94</v>
      </c>
      <c r="D57" s="52">
        <v>55.408999999999999</v>
      </c>
      <c r="E57" s="23">
        <v>20.879155000000001</v>
      </c>
      <c r="F57" s="23">
        <v>33.022595000000003</v>
      </c>
      <c r="G57" s="23">
        <v>26.949349000000002</v>
      </c>
      <c r="H57" s="23"/>
    </row>
    <row r="58" spans="1:16" ht="9.75" customHeight="1" x14ac:dyDescent="0.3">
      <c r="A58" s="12" t="s">
        <v>16</v>
      </c>
      <c r="B58" s="52">
        <v>23.725999999999999</v>
      </c>
      <c r="C58" s="52">
        <v>37.654000000000003</v>
      </c>
      <c r="D58" s="52">
        <v>61.378999999999998</v>
      </c>
      <c r="E58" s="23">
        <v>19.839064</v>
      </c>
      <c r="F58" s="23">
        <v>31.702524</v>
      </c>
      <c r="G58" s="23">
        <v>25.750408</v>
      </c>
      <c r="H58" s="23"/>
    </row>
    <row r="59" spans="1:16" ht="9.75" customHeight="1" x14ac:dyDescent="0.3">
      <c r="A59" s="12" t="s">
        <v>17</v>
      </c>
      <c r="B59" s="52">
        <v>23.911000000000001</v>
      </c>
      <c r="C59" s="52">
        <v>41.179000000000002</v>
      </c>
      <c r="D59" s="52">
        <v>65.09</v>
      </c>
      <c r="E59" s="23">
        <v>19.625368999999999</v>
      </c>
      <c r="F59" s="23">
        <v>33.771641000000002</v>
      </c>
      <c r="G59" s="23">
        <v>26.701333000000002</v>
      </c>
      <c r="H59" s="23"/>
    </row>
    <row r="60" spans="1:16" s="55" customFormat="1" ht="9.75" customHeight="1" x14ac:dyDescent="0.3">
      <c r="A60" s="14" t="s">
        <v>18</v>
      </c>
      <c r="B60" s="53">
        <v>24.103000000000002</v>
      </c>
      <c r="C60" s="53">
        <v>40.009</v>
      </c>
      <c r="D60" s="53">
        <v>64.111999999999995</v>
      </c>
      <c r="E60" s="54">
        <v>22.937353000000002</v>
      </c>
      <c r="F60" s="54">
        <v>37.056871000000001</v>
      </c>
      <c r="G60" s="54">
        <v>30.092583999999999</v>
      </c>
      <c r="H60" s="27"/>
      <c r="I60"/>
      <c r="J60"/>
      <c r="K60"/>
      <c r="L60"/>
      <c r="M60"/>
      <c r="N60"/>
      <c r="O60"/>
      <c r="P60"/>
    </row>
    <row r="61" spans="1:16" s="8" customFormat="1" ht="9.75" customHeight="1" x14ac:dyDescent="0.3">
      <c r="A61" s="50"/>
      <c r="B61" s="127" t="s">
        <v>46</v>
      </c>
      <c r="C61" s="127"/>
      <c r="D61" s="127"/>
      <c r="E61" s="127"/>
      <c r="F61" s="127"/>
      <c r="G61" s="127"/>
      <c r="H61" s="18"/>
      <c r="I61"/>
      <c r="J61"/>
      <c r="K61"/>
      <c r="L61"/>
      <c r="M61"/>
      <c r="N61"/>
      <c r="O61"/>
      <c r="P61"/>
    </row>
    <row r="62" spans="1:16" ht="9.75" customHeight="1" x14ac:dyDescent="0.3">
      <c r="A62" s="10" t="s">
        <v>9</v>
      </c>
      <c r="B62" s="51">
        <v>278.61500000000001</v>
      </c>
      <c r="C62" s="51">
        <v>432.14699999999999</v>
      </c>
      <c r="D62" s="51">
        <v>710.76099999999997</v>
      </c>
      <c r="E62" s="27">
        <v>19.989522999999998</v>
      </c>
      <c r="F62" s="27">
        <v>31.266483000000001</v>
      </c>
      <c r="G62" s="27">
        <v>25.604315</v>
      </c>
      <c r="H62" s="23"/>
    </row>
    <row r="63" spans="1:16" ht="9.75" customHeight="1" x14ac:dyDescent="0.3">
      <c r="A63" s="12" t="s">
        <v>10</v>
      </c>
      <c r="B63" s="52">
        <v>15.5</v>
      </c>
      <c r="C63" s="52">
        <v>27.780999999999999</v>
      </c>
      <c r="D63" s="52">
        <v>43.280999999999999</v>
      </c>
      <c r="E63" s="23">
        <v>17.297025999999999</v>
      </c>
      <c r="F63" s="23">
        <v>31.913653</v>
      </c>
      <c r="G63" s="23">
        <v>24.499421000000002</v>
      </c>
      <c r="H63" s="23"/>
    </row>
    <row r="64" spans="1:16" ht="9.75" customHeight="1" x14ac:dyDescent="0.3">
      <c r="A64" s="12" t="s">
        <v>11</v>
      </c>
      <c r="B64" s="52">
        <v>25.327999999999999</v>
      </c>
      <c r="C64" s="52">
        <v>47.154000000000003</v>
      </c>
      <c r="D64" s="52">
        <v>72.481999999999999</v>
      </c>
      <c r="E64" s="23">
        <v>17.602997999999999</v>
      </c>
      <c r="F64" s="23">
        <v>33.343693000000002</v>
      </c>
      <c r="G64" s="23">
        <v>25.405206</v>
      </c>
      <c r="H64" s="23"/>
    </row>
    <row r="65" spans="1:16" ht="9.75" customHeight="1" x14ac:dyDescent="0.3">
      <c r="A65" s="12" t="s">
        <v>12</v>
      </c>
      <c r="B65" s="52">
        <v>34.188000000000002</v>
      </c>
      <c r="C65" s="52">
        <v>53.679000000000002</v>
      </c>
      <c r="D65" s="52">
        <v>87.866</v>
      </c>
      <c r="E65" s="23">
        <v>20.013658</v>
      </c>
      <c r="F65" s="23">
        <v>32.409140999999998</v>
      </c>
      <c r="G65" s="23">
        <v>26.115739000000001</v>
      </c>
      <c r="H65" s="23"/>
    </row>
    <row r="66" spans="1:16" ht="9.75" customHeight="1" x14ac:dyDescent="0.3">
      <c r="A66" s="12" t="s">
        <v>13</v>
      </c>
      <c r="B66" s="52">
        <v>49.189</v>
      </c>
      <c r="C66" s="52">
        <v>63.884</v>
      </c>
      <c r="D66" s="52">
        <v>113.07299999999999</v>
      </c>
      <c r="E66" s="23">
        <v>21.982071000000001</v>
      </c>
      <c r="F66" s="23">
        <v>29.153400000000001</v>
      </c>
      <c r="G66" s="23">
        <v>25.530213</v>
      </c>
      <c r="H66" s="23"/>
    </row>
    <row r="67" spans="1:16" ht="9.75" customHeight="1" x14ac:dyDescent="0.3">
      <c r="A67" s="12" t="s">
        <v>14</v>
      </c>
      <c r="B67" s="52">
        <v>60.308999999999997</v>
      </c>
      <c r="C67" s="52">
        <v>89.71</v>
      </c>
      <c r="D67" s="52">
        <v>150.01900000000001</v>
      </c>
      <c r="E67" s="23">
        <v>19.076112999999999</v>
      </c>
      <c r="F67" s="23">
        <v>28.141560999999999</v>
      </c>
      <c r="G67" s="23">
        <v>23.627634</v>
      </c>
      <c r="H67" s="23"/>
    </row>
    <row r="68" spans="1:16" ht="9.75" customHeight="1" x14ac:dyDescent="0.3">
      <c r="A68" s="12" t="s">
        <v>15</v>
      </c>
      <c r="B68" s="52">
        <v>20.324000000000002</v>
      </c>
      <c r="C68" s="52">
        <v>33.564</v>
      </c>
      <c r="D68" s="52">
        <v>53.887999999999998</v>
      </c>
      <c r="E68" s="23">
        <v>19.847241</v>
      </c>
      <c r="F68" s="23">
        <v>33.008819000000003</v>
      </c>
      <c r="G68" s="23">
        <v>26.404910999999998</v>
      </c>
      <c r="H68" s="23"/>
    </row>
    <row r="69" spans="1:16" ht="9.75" customHeight="1" x14ac:dyDescent="0.3">
      <c r="A69" s="12" t="s">
        <v>16</v>
      </c>
      <c r="B69" s="52">
        <v>25.277000000000001</v>
      </c>
      <c r="C69" s="52">
        <v>39.454999999999998</v>
      </c>
      <c r="D69" s="52">
        <v>64.731999999999999</v>
      </c>
      <c r="E69" s="23">
        <v>21.127071000000001</v>
      </c>
      <c r="F69" s="23">
        <v>33.247591</v>
      </c>
      <c r="G69" s="23">
        <v>27.162569000000001</v>
      </c>
      <c r="H69" s="23"/>
    </row>
    <row r="70" spans="1:16" ht="9.75" customHeight="1" x14ac:dyDescent="0.3">
      <c r="A70" s="12" t="s">
        <v>17</v>
      </c>
      <c r="B70" s="52">
        <v>26.32</v>
      </c>
      <c r="C70" s="52">
        <v>36.151000000000003</v>
      </c>
      <c r="D70" s="52">
        <v>62.470999999999997</v>
      </c>
      <c r="E70" s="23">
        <v>21.573644000000002</v>
      </c>
      <c r="F70" s="23">
        <v>29.722187000000002</v>
      </c>
      <c r="G70" s="23">
        <v>25.641760000000001</v>
      </c>
      <c r="H70" s="23"/>
    </row>
    <row r="71" spans="1:16" s="55" customFormat="1" ht="9.75" customHeight="1" x14ac:dyDescent="0.3">
      <c r="A71" s="14" t="s">
        <v>18</v>
      </c>
      <c r="B71" s="53">
        <v>22.181000000000001</v>
      </c>
      <c r="C71" s="53">
        <v>40.768999999999998</v>
      </c>
      <c r="D71" s="53">
        <v>62.948999999999998</v>
      </c>
      <c r="E71" s="54">
        <v>21.019234999999998</v>
      </c>
      <c r="F71" s="54">
        <v>37.696868000000002</v>
      </c>
      <c r="G71" s="54">
        <v>29.460364999999999</v>
      </c>
      <c r="H71" s="27"/>
      <c r="I71"/>
      <c r="J71"/>
      <c r="K71"/>
      <c r="L71"/>
      <c r="M71"/>
      <c r="N71"/>
      <c r="O71"/>
      <c r="P71"/>
    </row>
    <row r="72" spans="1:16" s="8" customFormat="1" ht="9.75" customHeight="1" x14ac:dyDescent="0.3">
      <c r="A72" s="50"/>
      <c r="B72" s="127" t="s">
        <v>47</v>
      </c>
      <c r="C72" s="127"/>
      <c r="D72" s="127"/>
      <c r="E72" s="127"/>
      <c r="F72" s="127"/>
      <c r="G72" s="127"/>
      <c r="H72" s="18"/>
      <c r="I72"/>
      <c r="J72"/>
      <c r="K72"/>
      <c r="L72"/>
      <c r="M72"/>
      <c r="N72"/>
      <c r="O72"/>
      <c r="P72"/>
    </row>
    <row r="73" spans="1:16" ht="9.75" customHeight="1" x14ac:dyDescent="0.3">
      <c r="A73" s="10" t="s">
        <v>9</v>
      </c>
      <c r="B73" s="51">
        <v>277.62200000000001</v>
      </c>
      <c r="C73" s="51">
        <v>460.01299999999998</v>
      </c>
      <c r="D73" s="51">
        <v>737.63599999999997</v>
      </c>
      <c r="E73" s="27">
        <v>19.798653999999999</v>
      </c>
      <c r="F73" s="27">
        <v>33.135018000000002</v>
      </c>
      <c r="G73" s="27">
        <v>26.433551000000001</v>
      </c>
      <c r="H73" s="23"/>
    </row>
    <row r="74" spans="1:16" ht="9.75" customHeight="1" x14ac:dyDescent="0.3">
      <c r="A74" s="12" t="s">
        <v>10</v>
      </c>
      <c r="B74" s="52">
        <v>14.798</v>
      </c>
      <c r="C74" s="52">
        <v>27.564</v>
      </c>
      <c r="D74" s="52">
        <v>42.362000000000002</v>
      </c>
      <c r="E74" s="23">
        <v>16.399815</v>
      </c>
      <c r="F74" s="23">
        <v>31.517312</v>
      </c>
      <c r="G74" s="23">
        <v>23.840430000000001</v>
      </c>
      <c r="H74" s="23"/>
    </row>
    <row r="75" spans="1:16" ht="9.75" customHeight="1" x14ac:dyDescent="0.3">
      <c r="A75" s="12" t="s">
        <v>11</v>
      </c>
      <c r="B75" s="52">
        <v>23.268999999999998</v>
      </c>
      <c r="C75" s="52">
        <v>48.524000000000001</v>
      </c>
      <c r="D75" s="52">
        <v>71.793000000000006</v>
      </c>
      <c r="E75" s="23">
        <v>16.062045000000001</v>
      </c>
      <c r="F75" s="23">
        <v>34.143917000000002</v>
      </c>
      <c r="G75" s="23">
        <v>25.016161</v>
      </c>
      <c r="H75" s="23"/>
    </row>
    <row r="76" spans="1:16" ht="9.75" customHeight="1" x14ac:dyDescent="0.3">
      <c r="A76" s="12" t="s">
        <v>12</v>
      </c>
      <c r="B76" s="52">
        <v>39.088000000000001</v>
      </c>
      <c r="C76" s="52">
        <v>58.436999999999998</v>
      </c>
      <c r="D76" s="52">
        <v>97.525000000000006</v>
      </c>
      <c r="E76" s="23">
        <v>22.716170999999999</v>
      </c>
      <c r="F76" s="23">
        <v>35.069409</v>
      </c>
      <c r="G76" s="23">
        <v>28.793600000000001</v>
      </c>
      <c r="H76" s="23"/>
    </row>
    <row r="77" spans="1:16" ht="9.75" customHeight="1" x14ac:dyDescent="0.3">
      <c r="A77" s="12" t="s">
        <v>13</v>
      </c>
      <c r="B77" s="52">
        <v>47.351999999999997</v>
      </c>
      <c r="C77" s="52">
        <v>75.477000000000004</v>
      </c>
      <c r="D77" s="52">
        <v>122.82899999999999</v>
      </c>
      <c r="E77" s="23">
        <v>21.009167000000001</v>
      </c>
      <c r="F77" s="23">
        <v>34.277670999999998</v>
      </c>
      <c r="G77" s="23">
        <v>27.566084</v>
      </c>
      <c r="H77" s="23"/>
    </row>
    <row r="78" spans="1:16" ht="9.75" customHeight="1" x14ac:dyDescent="0.3">
      <c r="A78" s="12" t="s">
        <v>14</v>
      </c>
      <c r="B78" s="52">
        <v>61.113999999999997</v>
      </c>
      <c r="C78" s="52">
        <v>96.215999999999994</v>
      </c>
      <c r="D78" s="52">
        <v>157.33000000000001</v>
      </c>
      <c r="E78" s="23">
        <v>19.209223999999999</v>
      </c>
      <c r="F78" s="23">
        <v>30.014230000000001</v>
      </c>
      <c r="G78" s="23">
        <v>24.632176000000001</v>
      </c>
      <c r="H78" s="23"/>
    </row>
    <row r="79" spans="1:16" ht="9.75" customHeight="1" x14ac:dyDescent="0.3">
      <c r="A79" s="12" t="s">
        <v>15</v>
      </c>
      <c r="B79" s="52">
        <v>22.074000000000002</v>
      </c>
      <c r="C79" s="52">
        <v>32.44</v>
      </c>
      <c r="D79" s="52">
        <v>54.514000000000003</v>
      </c>
      <c r="E79" s="23">
        <v>21.461558</v>
      </c>
      <c r="F79" s="23">
        <v>31.850117000000001</v>
      </c>
      <c r="G79" s="23">
        <v>26.630402</v>
      </c>
      <c r="H79" s="23"/>
    </row>
    <row r="80" spans="1:16" ht="9.75" customHeight="1" x14ac:dyDescent="0.3">
      <c r="A80" s="12" t="s">
        <v>16</v>
      </c>
      <c r="B80" s="52">
        <v>25.37</v>
      </c>
      <c r="C80" s="52">
        <v>39.954999999999998</v>
      </c>
      <c r="D80" s="52">
        <v>65.325000000000003</v>
      </c>
      <c r="E80" s="23">
        <v>21.125675999999999</v>
      </c>
      <c r="F80" s="23">
        <v>33.590435999999997</v>
      </c>
      <c r="G80" s="23">
        <v>27.328234999999999</v>
      </c>
      <c r="H80" s="23"/>
    </row>
    <row r="81" spans="1:16" ht="9.75" customHeight="1" x14ac:dyDescent="0.3">
      <c r="A81" s="12" t="s">
        <v>17</v>
      </c>
      <c r="B81" s="52">
        <v>24.477</v>
      </c>
      <c r="C81" s="52">
        <v>40.938000000000002</v>
      </c>
      <c r="D81" s="52">
        <v>65.415000000000006</v>
      </c>
      <c r="E81" s="23">
        <v>19.962340999999999</v>
      </c>
      <c r="F81" s="23">
        <v>33.566550999999997</v>
      </c>
      <c r="G81" s="23">
        <v>26.746288</v>
      </c>
      <c r="H81" s="23"/>
    </row>
    <row r="82" spans="1:16" s="55" customFormat="1" ht="9.75" customHeight="1" x14ac:dyDescent="0.3">
      <c r="A82" s="14" t="s">
        <v>18</v>
      </c>
      <c r="B82" s="53">
        <v>20.079999999999998</v>
      </c>
      <c r="C82" s="53">
        <v>40.463000000000001</v>
      </c>
      <c r="D82" s="53">
        <v>60.542999999999999</v>
      </c>
      <c r="E82" s="54">
        <v>18.951304</v>
      </c>
      <c r="F82" s="54">
        <v>37.267218</v>
      </c>
      <c r="G82" s="54">
        <v>28.221036000000002</v>
      </c>
      <c r="H82" s="27"/>
      <c r="I82"/>
      <c r="J82"/>
      <c r="K82"/>
      <c r="L82"/>
      <c r="M82"/>
      <c r="N82"/>
      <c r="O82"/>
      <c r="P82"/>
    </row>
    <row r="83" spans="1:16" ht="9" customHeight="1" x14ac:dyDescent="0.3"/>
    <row r="84" spans="1:16" ht="9" customHeight="1" x14ac:dyDescent="0.3"/>
    <row r="85" spans="1:16" ht="9" customHeight="1" x14ac:dyDescent="0.3"/>
    <row r="86" spans="1:16" ht="9" customHeight="1" x14ac:dyDescent="0.3"/>
    <row r="87" spans="1:16" ht="9" customHeight="1" x14ac:dyDescent="0.3"/>
    <row r="88" spans="1:16" ht="9" customHeight="1" x14ac:dyDescent="0.3"/>
    <row r="89" spans="1:16" ht="9" customHeight="1" x14ac:dyDescent="0.3"/>
    <row r="90" spans="1:16" ht="9" customHeight="1" x14ac:dyDescent="0.3"/>
    <row r="91" spans="1:16" ht="9" customHeight="1" x14ac:dyDescent="0.3"/>
    <row r="92" spans="1:16" ht="9" customHeight="1" x14ac:dyDescent="0.3"/>
    <row r="93" spans="1:16" ht="9" customHeight="1" x14ac:dyDescent="0.3"/>
    <row r="94" spans="1:16" ht="9" customHeight="1" x14ac:dyDescent="0.3"/>
    <row r="95" spans="1:16" ht="9" customHeight="1" x14ac:dyDescent="0.3"/>
    <row r="96" spans="1:16" ht="9" customHeight="1" x14ac:dyDescent="0.3"/>
    <row r="97" ht="9" customHeight="1" x14ac:dyDescent="0.3"/>
    <row r="98" ht="9" customHeight="1" x14ac:dyDescent="0.3"/>
    <row r="99" ht="9" customHeight="1" x14ac:dyDescent="0.3"/>
    <row r="100" ht="9" customHeight="1" x14ac:dyDescent="0.3"/>
    <row r="101" ht="9" customHeight="1" x14ac:dyDescent="0.3"/>
    <row r="102" ht="9" customHeight="1" x14ac:dyDescent="0.3"/>
    <row r="103" ht="9" customHeight="1" x14ac:dyDescent="0.3"/>
    <row r="104" ht="9" customHeight="1" x14ac:dyDescent="0.3"/>
    <row r="105" ht="9" customHeight="1" x14ac:dyDescent="0.3"/>
    <row r="106" ht="9" customHeight="1" x14ac:dyDescent="0.3"/>
    <row r="107" ht="9" customHeight="1" x14ac:dyDescent="0.3"/>
    <row r="108" ht="9" customHeight="1" x14ac:dyDescent="0.3"/>
    <row r="109" ht="9" customHeight="1" x14ac:dyDescent="0.3"/>
    <row r="110" ht="9" customHeight="1" x14ac:dyDescent="0.3"/>
    <row r="111" ht="9" customHeight="1" x14ac:dyDescent="0.3"/>
    <row r="112" ht="9" customHeight="1" x14ac:dyDescent="0.3"/>
    <row r="113" ht="9" customHeight="1" x14ac:dyDescent="0.3"/>
    <row r="114" ht="9" customHeight="1" x14ac:dyDescent="0.3"/>
    <row r="115" ht="9" customHeight="1" x14ac:dyDescent="0.3"/>
    <row r="116" ht="9" customHeight="1" x14ac:dyDescent="0.3"/>
    <row r="117" ht="9" customHeight="1" x14ac:dyDescent="0.3"/>
    <row r="118" ht="9" customHeight="1" x14ac:dyDescent="0.3"/>
    <row r="119" ht="9" customHeight="1" x14ac:dyDescent="0.3"/>
    <row r="120" ht="9" customHeight="1" x14ac:dyDescent="0.3"/>
    <row r="121" ht="9" customHeight="1" x14ac:dyDescent="0.3"/>
    <row r="122" ht="9" customHeight="1" x14ac:dyDescent="0.3"/>
    <row r="123" ht="9" customHeight="1" x14ac:dyDescent="0.3"/>
    <row r="124" ht="9" customHeight="1" x14ac:dyDescent="0.3"/>
    <row r="125" ht="9" customHeight="1" x14ac:dyDescent="0.3"/>
    <row r="126" ht="9" customHeight="1" x14ac:dyDescent="0.3"/>
    <row r="127" ht="9" customHeight="1" x14ac:dyDescent="0.3"/>
    <row r="128" ht="9" customHeight="1" x14ac:dyDescent="0.3"/>
    <row r="129" ht="9" customHeight="1" x14ac:dyDescent="0.3"/>
    <row r="130" ht="9" customHeight="1" x14ac:dyDescent="0.3"/>
    <row r="131" ht="9" customHeight="1" x14ac:dyDescent="0.3"/>
    <row r="132" ht="9" customHeight="1" x14ac:dyDescent="0.3"/>
    <row r="133" ht="9" customHeight="1" x14ac:dyDescent="0.3"/>
    <row r="134" ht="9" customHeight="1" x14ac:dyDescent="0.3"/>
    <row r="135" ht="9" customHeight="1" x14ac:dyDescent="0.3"/>
    <row r="136" ht="9" customHeight="1" x14ac:dyDescent="0.3"/>
    <row r="137" ht="9" customHeight="1" x14ac:dyDescent="0.3"/>
    <row r="138" ht="9" customHeight="1" x14ac:dyDescent="0.3"/>
    <row r="139" ht="9" customHeight="1" x14ac:dyDescent="0.3"/>
    <row r="140" ht="9" customHeight="1" x14ac:dyDescent="0.3"/>
    <row r="141" ht="9" customHeight="1" x14ac:dyDescent="0.3"/>
    <row r="142" ht="9" customHeight="1" x14ac:dyDescent="0.3"/>
    <row r="143" ht="9" customHeight="1" x14ac:dyDescent="0.3"/>
    <row r="144" ht="9" customHeight="1" x14ac:dyDescent="0.3"/>
    <row r="145" ht="9" customHeight="1" x14ac:dyDescent="0.3"/>
  </sheetData>
  <mergeCells count="10">
    <mergeCell ref="B28:G28"/>
    <mergeCell ref="B39:G39"/>
    <mergeCell ref="B50:G50"/>
    <mergeCell ref="B61:G61"/>
    <mergeCell ref="B72:G72"/>
    <mergeCell ref="A4:A5"/>
    <mergeCell ref="B4:D4"/>
    <mergeCell ref="E4:G4"/>
    <mergeCell ref="B6:G6"/>
    <mergeCell ref="B17:G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BD49-2F92-4508-A193-BDF8A1CCDC5F}">
  <dimension ref="B2:AT169"/>
  <sheetViews>
    <sheetView zoomScale="85" zoomScaleNormal="85" workbookViewId="0"/>
  </sheetViews>
  <sheetFormatPr defaultColWidth="10.6640625" defaultRowHeight="14.4" x14ac:dyDescent="0.3"/>
  <cols>
    <col min="1" max="1" width="5.6640625" customWidth="1"/>
    <col min="2" max="2" width="20.5546875" customWidth="1"/>
    <col min="6" max="6" width="10.6640625" style="61"/>
    <col min="257" max="257" width="5.6640625" customWidth="1"/>
    <col min="258" max="258" width="19.5546875" bestFit="1" customWidth="1"/>
    <col min="513" max="513" width="5.6640625" customWidth="1"/>
    <col min="514" max="514" width="19.5546875" bestFit="1" customWidth="1"/>
    <col min="769" max="769" width="5.6640625" customWidth="1"/>
    <col min="770" max="770" width="19.5546875" bestFit="1" customWidth="1"/>
    <col min="1025" max="1025" width="5.6640625" customWidth="1"/>
    <col min="1026" max="1026" width="19.5546875" bestFit="1" customWidth="1"/>
    <col min="1281" max="1281" width="5.6640625" customWidth="1"/>
    <col min="1282" max="1282" width="19.5546875" bestFit="1" customWidth="1"/>
    <col min="1537" max="1537" width="5.6640625" customWidth="1"/>
    <col min="1538" max="1538" width="19.5546875" bestFit="1" customWidth="1"/>
    <col min="1793" max="1793" width="5.6640625" customWidth="1"/>
    <col min="1794" max="1794" width="19.5546875" bestFit="1" customWidth="1"/>
    <col min="2049" max="2049" width="5.6640625" customWidth="1"/>
    <col min="2050" max="2050" width="19.5546875" bestFit="1" customWidth="1"/>
    <col min="2305" max="2305" width="5.6640625" customWidth="1"/>
    <col min="2306" max="2306" width="19.5546875" bestFit="1" customWidth="1"/>
    <col min="2561" max="2561" width="5.6640625" customWidth="1"/>
    <col min="2562" max="2562" width="19.5546875" bestFit="1" customWidth="1"/>
    <col min="2817" max="2817" width="5.6640625" customWidth="1"/>
    <col min="2818" max="2818" width="19.5546875" bestFit="1" customWidth="1"/>
    <col min="3073" max="3073" width="5.6640625" customWidth="1"/>
    <col min="3074" max="3074" width="19.5546875" bestFit="1" customWidth="1"/>
    <col min="3329" max="3329" width="5.6640625" customWidth="1"/>
    <col min="3330" max="3330" width="19.5546875" bestFit="1" customWidth="1"/>
    <col min="3585" max="3585" width="5.6640625" customWidth="1"/>
    <col min="3586" max="3586" width="19.5546875" bestFit="1" customWidth="1"/>
    <col min="3841" max="3841" width="5.6640625" customWidth="1"/>
    <col min="3842" max="3842" width="19.5546875" bestFit="1" customWidth="1"/>
    <col min="4097" max="4097" width="5.6640625" customWidth="1"/>
    <col min="4098" max="4098" width="19.5546875" bestFit="1" customWidth="1"/>
    <col min="4353" max="4353" width="5.6640625" customWidth="1"/>
    <col min="4354" max="4354" width="19.5546875" bestFit="1" customWidth="1"/>
    <col min="4609" max="4609" width="5.6640625" customWidth="1"/>
    <col min="4610" max="4610" width="19.5546875" bestFit="1" customWidth="1"/>
    <col min="4865" max="4865" width="5.6640625" customWidth="1"/>
    <col min="4866" max="4866" width="19.5546875" bestFit="1" customWidth="1"/>
    <col min="5121" max="5121" width="5.6640625" customWidth="1"/>
    <col min="5122" max="5122" width="19.5546875" bestFit="1" customWidth="1"/>
    <col min="5377" max="5377" width="5.6640625" customWidth="1"/>
    <col min="5378" max="5378" width="19.5546875" bestFit="1" customWidth="1"/>
    <col min="5633" max="5633" width="5.6640625" customWidth="1"/>
    <col min="5634" max="5634" width="19.5546875" bestFit="1" customWidth="1"/>
    <col min="5889" max="5889" width="5.6640625" customWidth="1"/>
    <col min="5890" max="5890" width="19.5546875" bestFit="1" customWidth="1"/>
    <col min="6145" max="6145" width="5.6640625" customWidth="1"/>
    <col min="6146" max="6146" width="19.5546875" bestFit="1" customWidth="1"/>
    <col min="6401" max="6401" width="5.6640625" customWidth="1"/>
    <col min="6402" max="6402" width="19.5546875" bestFit="1" customWidth="1"/>
    <col min="6657" max="6657" width="5.6640625" customWidth="1"/>
    <col min="6658" max="6658" width="19.5546875" bestFit="1" customWidth="1"/>
    <col min="6913" max="6913" width="5.6640625" customWidth="1"/>
    <col min="6914" max="6914" width="19.5546875" bestFit="1" customWidth="1"/>
    <col min="7169" max="7169" width="5.6640625" customWidth="1"/>
    <col min="7170" max="7170" width="19.5546875" bestFit="1" customWidth="1"/>
    <col min="7425" max="7425" width="5.6640625" customWidth="1"/>
    <col min="7426" max="7426" width="19.5546875" bestFit="1" customWidth="1"/>
    <col min="7681" max="7681" width="5.6640625" customWidth="1"/>
    <col min="7682" max="7682" width="19.5546875" bestFit="1" customWidth="1"/>
    <col min="7937" max="7937" width="5.6640625" customWidth="1"/>
    <col min="7938" max="7938" width="19.5546875" bestFit="1" customWidth="1"/>
    <col min="8193" max="8193" width="5.6640625" customWidth="1"/>
    <col min="8194" max="8194" width="19.5546875" bestFit="1" customWidth="1"/>
    <col min="8449" max="8449" width="5.6640625" customWidth="1"/>
    <col min="8450" max="8450" width="19.5546875" bestFit="1" customWidth="1"/>
    <col min="8705" max="8705" width="5.6640625" customWidth="1"/>
    <col min="8706" max="8706" width="19.5546875" bestFit="1" customWidth="1"/>
    <col min="8961" max="8961" width="5.6640625" customWidth="1"/>
    <col min="8962" max="8962" width="19.5546875" bestFit="1" customWidth="1"/>
    <col min="9217" max="9217" width="5.6640625" customWidth="1"/>
    <col min="9218" max="9218" width="19.5546875" bestFit="1" customWidth="1"/>
    <col min="9473" max="9473" width="5.6640625" customWidth="1"/>
    <col min="9474" max="9474" width="19.5546875" bestFit="1" customWidth="1"/>
    <col min="9729" max="9729" width="5.6640625" customWidth="1"/>
    <col min="9730" max="9730" width="19.5546875" bestFit="1" customWidth="1"/>
    <col min="9985" max="9985" width="5.6640625" customWidth="1"/>
    <col min="9986" max="9986" width="19.5546875" bestFit="1" customWidth="1"/>
    <col min="10241" max="10241" width="5.6640625" customWidth="1"/>
    <col min="10242" max="10242" width="19.5546875" bestFit="1" customWidth="1"/>
    <col min="10497" max="10497" width="5.6640625" customWidth="1"/>
    <col min="10498" max="10498" width="19.5546875" bestFit="1" customWidth="1"/>
    <col min="10753" max="10753" width="5.6640625" customWidth="1"/>
    <col min="10754" max="10754" width="19.5546875" bestFit="1" customWidth="1"/>
    <col min="11009" max="11009" width="5.6640625" customWidth="1"/>
    <col min="11010" max="11010" width="19.5546875" bestFit="1" customWidth="1"/>
    <col min="11265" max="11265" width="5.6640625" customWidth="1"/>
    <col min="11266" max="11266" width="19.5546875" bestFit="1" customWidth="1"/>
    <col min="11521" max="11521" width="5.6640625" customWidth="1"/>
    <col min="11522" max="11522" width="19.5546875" bestFit="1" customWidth="1"/>
    <col min="11777" max="11777" width="5.6640625" customWidth="1"/>
    <col min="11778" max="11778" width="19.5546875" bestFit="1" customWidth="1"/>
    <col min="12033" max="12033" width="5.6640625" customWidth="1"/>
    <col min="12034" max="12034" width="19.5546875" bestFit="1" customWidth="1"/>
    <col min="12289" max="12289" width="5.6640625" customWidth="1"/>
    <col min="12290" max="12290" width="19.5546875" bestFit="1" customWidth="1"/>
    <col min="12545" max="12545" width="5.6640625" customWidth="1"/>
    <col min="12546" max="12546" width="19.5546875" bestFit="1" customWidth="1"/>
    <col min="12801" max="12801" width="5.6640625" customWidth="1"/>
    <col min="12802" max="12802" width="19.5546875" bestFit="1" customWidth="1"/>
    <col min="13057" max="13057" width="5.6640625" customWidth="1"/>
    <col min="13058" max="13058" width="19.5546875" bestFit="1" customWidth="1"/>
    <col min="13313" max="13313" width="5.6640625" customWidth="1"/>
    <col min="13314" max="13314" width="19.5546875" bestFit="1" customWidth="1"/>
    <col min="13569" max="13569" width="5.6640625" customWidth="1"/>
    <col min="13570" max="13570" width="19.5546875" bestFit="1" customWidth="1"/>
    <col min="13825" max="13825" width="5.6640625" customWidth="1"/>
    <col min="13826" max="13826" width="19.5546875" bestFit="1" customWidth="1"/>
    <col min="14081" max="14081" width="5.6640625" customWidth="1"/>
    <col min="14082" max="14082" width="19.5546875" bestFit="1" customWidth="1"/>
    <col min="14337" max="14337" width="5.6640625" customWidth="1"/>
    <col min="14338" max="14338" width="19.5546875" bestFit="1" customWidth="1"/>
    <col min="14593" max="14593" width="5.6640625" customWidth="1"/>
    <col min="14594" max="14594" width="19.5546875" bestFit="1" customWidth="1"/>
    <col min="14849" max="14849" width="5.6640625" customWidth="1"/>
    <col min="14850" max="14850" width="19.5546875" bestFit="1" customWidth="1"/>
    <col min="15105" max="15105" width="5.6640625" customWidth="1"/>
    <col min="15106" max="15106" width="19.5546875" bestFit="1" customWidth="1"/>
    <col min="15361" max="15361" width="5.6640625" customWidth="1"/>
    <col min="15362" max="15362" width="19.5546875" bestFit="1" customWidth="1"/>
    <col min="15617" max="15617" width="5.6640625" customWidth="1"/>
    <col min="15618" max="15618" width="19.5546875" bestFit="1" customWidth="1"/>
    <col min="15873" max="15873" width="5.6640625" customWidth="1"/>
    <col min="15874" max="15874" width="19.5546875" bestFit="1" customWidth="1"/>
    <col min="16129" max="16129" width="5.6640625" customWidth="1"/>
    <col min="16130" max="16130" width="19.5546875" bestFit="1" customWidth="1"/>
  </cols>
  <sheetData>
    <row r="2" spans="2:20" ht="12.75" customHeight="1" x14ac:dyDescent="0.3">
      <c r="O2" s="61"/>
    </row>
    <row r="3" spans="2:20" ht="15.75" customHeight="1" x14ac:dyDescent="0.3">
      <c r="B3" s="62" t="s">
        <v>51</v>
      </c>
      <c r="C3" s="63"/>
      <c r="D3" s="63"/>
      <c r="E3" s="64"/>
      <c r="F3" s="64"/>
      <c r="G3" s="64"/>
      <c r="H3" s="64"/>
      <c r="I3" s="65"/>
      <c r="J3" s="65"/>
      <c r="K3" s="132" t="s">
        <v>0</v>
      </c>
      <c r="L3" s="132"/>
      <c r="M3" s="134" t="s">
        <v>52</v>
      </c>
      <c r="N3" s="135"/>
      <c r="O3" s="136" t="s">
        <v>53</v>
      </c>
      <c r="P3" s="138" t="s">
        <v>54</v>
      </c>
      <c r="Q3" s="135" t="s">
        <v>55</v>
      </c>
      <c r="R3" s="135"/>
    </row>
    <row r="4" spans="2:20" ht="12.75" customHeight="1" x14ac:dyDescent="0.3">
      <c r="B4" s="66"/>
      <c r="C4" s="63"/>
      <c r="D4" s="64"/>
      <c r="E4" s="64"/>
      <c r="F4" s="64"/>
      <c r="G4" s="64"/>
      <c r="H4" s="64"/>
      <c r="I4" s="65"/>
      <c r="J4" s="65"/>
      <c r="K4" s="132"/>
      <c r="L4" s="132"/>
      <c r="M4" s="134"/>
      <c r="N4" s="135"/>
      <c r="O4" s="137"/>
      <c r="P4" s="138"/>
      <c r="Q4" s="135"/>
      <c r="R4" s="135"/>
    </row>
    <row r="5" spans="2:20" ht="12.75" customHeight="1" x14ac:dyDescent="0.3">
      <c r="B5" s="67" t="s">
        <v>56</v>
      </c>
      <c r="C5" s="65"/>
      <c r="D5" s="65"/>
      <c r="E5" s="65"/>
      <c r="F5" s="68"/>
      <c r="G5" s="65"/>
      <c r="H5" s="65"/>
      <c r="I5" s="65"/>
      <c r="J5" s="65"/>
      <c r="K5" s="132"/>
      <c r="L5" s="132"/>
      <c r="M5" s="134"/>
      <c r="N5" s="135"/>
      <c r="O5" s="137"/>
      <c r="P5" s="138"/>
      <c r="Q5" s="140" t="s">
        <v>57</v>
      </c>
      <c r="R5" s="140" t="s">
        <v>58</v>
      </c>
    </row>
    <row r="6" spans="2:20" ht="12.75" customHeight="1" x14ac:dyDescent="0.3">
      <c r="B6" s="67" t="s">
        <v>59</v>
      </c>
      <c r="C6" s="68"/>
      <c r="D6" s="68"/>
      <c r="E6" s="69"/>
      <c r="F6" s="69"/>
      <c r="G6" s="65"/>
      <c r="H6" s="65"/>
      <c r="I6" s="65"/>
      <c r="J6" s="65"/>
      <c r="K6" s="133"/>
      <c r="L6" s="133"/>
      <c r="M6" s="99" t="s">
        <v>60</v>
      </c>
      <c r="N6" s="100" t="s">
        <v>61</v>
      </c>
      <c r="O6" s="137"/>
      <c r="P6" s="139"/>
      <c r="Q6" s="141"/>
      <c r="R6" s="141"/>
    </row>
    <row r="7" spans="2:20" ht="12.75" customHeight="1" x14ac:dyDescent="0.3">
      <c r="B7" s="67"/>
      <c r="C7" s="68"/>
      <c r="D7" s="68"/>
      <c r="E7" s="69"/>
      <c r="F7" s="69"/>
      <c r="G7" s="65"/>
      <c r="H7" s="65"/>
      <c r="I7" s="65"/>
      <c r="J7" s="65"/>
      <c r="K7" s="98"/>
      <c r="L7" s="105"/>
      <c r="M7" s="128" t="s">
        <v>41</v>
      </c>
      <c r="N7" s="128"/>
      <c r="O7" s="128"/>
      <c r="P7" s="128"/>
      <c r="Q7" s="128"/>
      <c r="R7" s="129"/>
      <c r="S7" s="10"/>
      <c r="T7" s="73"/>
    </row>
    <row r="8" spans="2:20" ht="12.75" customHeight="1" x14ac:dyDescent="0.3">
      <c r="B8" s="67" t="s">
        <v>62</v>
      </c>
      <c r="C8" s="65"/>
      <c r="D8" s="65"/>
      <c r="E8" s="65"/>
      <c r="F8" s="65"/>
      <c r="G8" s="65"/>
      <c r="H8" s="65"/>
      <c r="I8" s="65"/>
      <c r="J8" s="65"/>
      <c r="K8" s="130" t="s">
        <v>9</v>
      </c>
      <c r="L8" s="131"/>
      <c r="M8" s="101">
        <v>6.3031904000000001</v>
      </c>
      <c r="N8" s="101">
        <v>-1.1414864</v>
      </c>
      <c r="O8" s="102">
        <v>50</v>
      </c>
      <c r="P8" s="103">
        <f t="shared" ref="P8:P17" si="0">100*SQRT(EXP($M8+$N8*LN($O8*1000)))</f>
        <v>4.8620030570287955</v>
      </c>
      <c r="Q8" s="104">
        <f t="shared" ref="Q8:Q17" si="1">$O8-1.96*$P8*$O8/100</f>
        <v>45.235237004111781</v>
      </c>
      <c r="R8" s="104">
        <f t="shared" ref="R8:R17" si="2">$O8+1.96*$P8*$O8/100</f>
        <v>54.764762995888219</v>
      </c>
      <c r="S8" s="12"/>
    </row>
    <row r="9" spans="2:20" ht="12.75" customHeight="1" x14ac:dyDescent="0.3">
      <c r="C9" s="65"/>
      <c r="D9" s="65"/>
      <c r="E9" s="65"/>
      <c r="F9" s="65"/>
      <c r="G9" s="65"/>
      <c r="H9" s="65"/>
      <c r="I9" s="65"/>
      <c r="J9" s="65"/>
      <c r="K9" s="94" t="s">
        <v>10</v>
      </c>
      <c r="L9" s="95"/>
      <c r="M9" s="70">
        <v>5.5058911000000004</v>
      </c>
      <c r="N9" s="70">
        <v>-1.1933978999999999</v>
      </c>
      <c r="O9" s="71">
        <v>50</v>
      </c>
      <c r="P9" s="72">
        <f t="shared" si="0"/>
        <v>2.4644419550159147</v>
      </c>
      <c r="Q9" s="73">
        <f t="shared" si="1"/>
        <v>47.584846884084406</v>
      </c>
      <c r="R9" s="73">
        <f t="shared" si="2"/>
        <v>52.415153115915594</v>
      </c>
      <c r="S9" s="12"/>
    </row>
    <row r="10" spans="2:20" ht="12.75" customHeight="1" x14ac:dyDescent="0.3">
      <c r="C10" s="65"/>
      <c r="D10" s="65"/>
      <c r="E10" s="65"/>
      <c r="F10" s="65"/>
      <c r="G10" s="65"/>
      <c r="H10" s="65"/>
      <c r="I10" s="65"/>
      <c r="J10" s="65"/>
      <c r="K10" s="94" t="s">
        <v>11</v>
      </c>
      <c r="L10" s="95"/>
      <c r="M10" s="70">
        <v>5.8837071999999999</v>
      </c>
      <c r="N10" s="70">
        <v>-1.1466301999999999</v>
      </c>
      <c r="O10" s="71">
        <v>50</v>
      </c>
      <c r="P10" s="72">
        <f t="shared" si="0"/>
        <v>3.8338959936560681</v>
      </c>
      <c r="Q10" s="73">
        <f t="shared" si="1"/>
        <v>46.242781926217056</v>
      </c>
      <c r="R10" s="73">
        <f t="shared" si="2"/>
        <v>53.757218073782944</v>
      </c>
      <c r="S10" s="12"/>
    </row>
    <row r="11" spans="2:20" ht="12.75" customHeight="1" x14ac:dyDescent="0.3">
      <c r="B11" s="67" t="s">
        <v>63</v>
      </c>
      <c r="C11" s="65"/>
      <c r="D11" s="65"/>
      <c r="E11" s="65"/>
      <c r="F11" s="65"/>
      <c r="G11" s="65"/>
      <c r="H11" s="65"/>
      <c r="I11" s="65"/>
      <c r="J11" s="65"/>
      <c r="K11" s="94" t="s">
        <v>12</v>
      </c>
      <c r="L11" s="95"/>
      <c r="M11" s="70">
        <v>5.8480508999999996</v>
      </c>
      <c r="N11" s="70">
        <v>-1.1571545999999999</v>
      </c>
      <c r="O11" s="71">
        <v>50</v>
      </c>
      <c r="P11" s="72">
        <f t="shared" si="0"/>
        <v>3.5577116014602983</v>
      </c>
      <c r="Q11" s="73">
        <f t="shared" si="1"/>
        <v>46.51344263056891</v>
      </c>
      <c r="R11" s="73">
        <f t="shared" si="2"/>
        <v>53.48655736943109</v>
      </c>
      <c r="S11" s="12"/>
    </row>
    <row r="12" spans="2:20" ht="12.75" customHeight="1" x14ac:dyDescent="0.3">
      <c r="B12" s="67" t="s">
        <v>64</v>
      </c>
      <c r="C12" s="65"/>
      <c r="D12" s="65"/>
      <c r="E12" s="65"/>
      <c r="F12" s="65"/>
      <c r="G12" s="65"/>
      <c r="H12" s="65"/>
      <c r="I12" s="65"/>
      <c r="J12" s="65"/>
      <c r="K12" s="94" t="s">
        <v>13</v>
      </c>
      <c r="L12" s="95"/>
      <c r="M12" s="70">
        <v>6.6833260000000001</v>
      </c>
      <c r="N12" s="70">
        <v>-1.1952839</v>
      </c>
      <c r="O12" s="71">
        <v>50</v>
      </c>
      <c r="P12" s="72">
        <f t="shared" si="0"/>
        <v>4.3950538935271632</v>
      </c>
      <c r="Q12" s="73">
        <f t="shared" si="1"/>
        <v>45.692847184343378</v>
      </c>
      <c r="R12" s="73">
        <f t="shared" si="2"/>
        <v>54.307152815656622</v>
      </c>
      <c r="S12" s="12"/>
    </row>
    <row r="13" spans="2:20" ht="12.75" customHeight="1" x14ac:dyDescent="0.3">
      <c r="B13" s="67" t="s">
        <v>65</v>
      </c>
      <c r="C13" s="65"/>
      <c r="D13" s="65"/>
      <c r="E13" s="65"/>
      <c r="F13" s="65"/>
      <c r="G13" s="65"/>
      <c r="H13" s="65"/>
      <c r="I13" s="65"/>
      <c r="J13" s="65"/>
      <c r="K13" s="94" t="s">
        <v>14</v>
      </c>
      <c r="L13" s="95"/>
      <c r="M13" s="70">
        <v>6.6935175999999998</v>
      </c>
      <c r="N13" s="70">
        <v>-1.1663005</v>
      </c>
      <c r="O13" s="71">
        <v>50</v>
      </c>
      <c r="P13" s="72">
        <f t="shared" si="0"/>
        <v>5.1674150568984469</v>
      </c>
      <c r="Q13" s="73">
        <f t="shared" si="1"/>
        <v>44.935933244239521</v>
      </c>
      <c r="R13" s="73">
        <f t="shared" si="2"/>
        <v>55.064066755760479</v>
      </c>
      <c r="S13" s="12"/>
    </row>
    <row r="14" spans="2:20" ht="12.75" customHeight="1" x14ac:dyDescent="0.3">
      <c r="B14" s="67" t="s">
        <v>66</v>
      </c>
      <c r="C14" s="65"/>
      <c r="D14" s="65"/>
      <c r="E14" s="65"/>
      <c r="F14" s="65"/>
      <c r="G14" s="65"/>
      <c r="H14" s="65"/>
      <c r="I14" s="65"/>
      <c r="J14" s="65"/>
      <c r="K14" s="94" t="s">
        <v>15</v>
      </c>
      <c r="L14" s="95"/>
      <c r="M14" s="70">
        <v>5.8460330000000003</v>
      </c>
      <c r="N14" s="70">
        <v>-1.1788848999999999</v>
      </c>
      <c r="O14" s="71">
        <v>50</v>
      </c>
      <c r="P14" s="72">
        <f t="shared" si="0"/>
        <v>3.159930600746256</v>
      </c>
      <c r="Q14" s="73">
        <f t="shared" si="1"/>
        <v>46.903268011268672</v>
      </c>
      <c r="R14" s="73">
        <f t="shared" si="2"/>
        <v>53.096731988731328</v>
      </c>
      <c r="S14" s="12"/>
    </row>
    <row r="15" spans="2:20" ht="12.75" customHeight="1" x14ac:dyDescent="0.3">
      <c r="C15" s="65"/>
      <c r="D15" s="65"/>
      <c r="E15" s="65"/>
      <c r="F15" s="65"/>
      <c r="G15" s="65"/>
      <c r="H15" s="65"/>
      <c r="I15" s="65"/>
      <c r="J15" s="65"/>
      <c r="K15" s="94" t="s">
        <v>16</v>
      </c>
      <c r="L15" s="95"/>
      <c r="M15" s="70">
        <v>6.0779474999999996</v>
      </c>
      <c r="N15" s="70">
        <v>-1.1787901000000001</v>
      </c>
      <c r="O15" s="71">
        <v>50</v>
      </c>
      <c r="P15" s="72">
        <f t="shared" si="0"/>
        <v>3.5502576313280652</v>
      </c>
      <c r="Q15" s="73">
        <f t="shared" si="1"/>
        <v>46.520747521298496</v>
      </c>
      <c r="R15" s="73">
        <f t="shared" si="2"/>
        <v>53.479252478701504</v>
      </c>
      <c r="S15" s="12"/>
    </row>
    <row r="16" spans="2:20" ht="12.75" customHeight="1" x14ac:dyDescent="0.3">
      <c r="B16" s="67" t="s">
        <v>67</v>
      </c>
      <c r="C16" s="65"/>
      <c r="D16" s="65"/>
      <c r="E16" s="65"/>
      <c r="F16" s="65"/>
      <c r="G16" s="65"/>
      <c r="H16" s="65"/>
      <c r="I16" s="65"/>
      <c r="J16" s="65"/>
      <c r="K16" s="94" t="s">
        <v>17</v>
      </c>
      <c r="L16" s="95"/>
      <c r="M16" s="70">
        <v>6.0186088</v>
      </c>
      <c r="N16" s="70">
        <v>-1.1706430000000001</v>
      </c>
      <c r="O16" s="71">
        <v>50</v>
      </c>
      <c r="P16" s="72">
        <f t="shared" si="0"/>
        <v>3.6017712231229715</v>
      </c>
      <c r="Q16" s="73">
        <f t="shared" si="1"/>
        <v>46.470264201339489</v>
      </c>
      <c r="R16" s="73">
        <f t="shared" si="2"/>
        <v>53.529735798660511</v>
      </c>
      <c r="S16" s="10"/>
    </row>
    <row r="17" spans="2:19" ht="12.75" customHeight="1" x14ac:dyDescent="0.3">
      <c r="B17" s="67" t="s">
        <v>68</v>
      </c>
      <c r="C17" s="65"/>
      <c r="D17" s="65"/>
      <c r="E17" s="65"/>
      <c r="F17" s="65"/>
      <c r="G17" s="65"/>
      <c r="H17" s="65"/>
      <c r="I17" s="65"/>
      <c r="J17" s="65"/>
      <c r="K17" s="96" t="s">
        <v>18</v>
      </c>
      <c r="L17" s="97"/>
      <c r="M17" s="93">
        <v>6.1522408999999998</v>
      </c>
      <c r="N17" s="90">
        <v>-1.1851704999999999</v>
      </c>
      <c r="O17" s="91">
        <v>50</v>
      </c>
      <c r="P17" s="92">
        <f t="shared" si="0"/>
        <v>3.5596051164861593</v>
      </c>
      <c r="Q17" s="89">
        <f t="shared" si="1"/>
        <v>46.511586985843564</v>
      </c>
      <c r="R17" s="89">
        <f t="shared" si="2"/>
        <v>53.488413014156436</v>
      </c>
      <c r="S17" s="12"/>
    </row>
    <row r="18" spans="2:19" ht="12.75" customHeight="1" x14ac:dyDescent="0.3">
      <c r="B18" s="67" t="s">
        <v>69</v>
      </c>
      <c r="C18" s="65"/>
      <c r="D18" s="65"/>
      <c r="E18" s="65"/>
      <c r="F18" s="65"/>
      <c r="G18" s="65"/>
      <c r="H18" s="65"/>
      <c r="I18" s="65"/>
      <c r="J18" s="65"/>
      <c r="K18" s="98"/>
      <c r="L18" s="105"/>
      <c r="M18" s="128" t="s">
        <v>42</v>
      </c>
      <c r="N18" s="128"/>
      <c r="O18" s="128"/>
      <c r="P18" s="128"/>
      <c r="Q18" s="128"/>
      <c r="R18" s="129"/>
      <c r="S18" s="10"/>
    </row>
    <row r="19" spans="2:19" ht="12.75" customHeight="1" x14ac:dyDescent="0.3">
      <c r="B19" s="67" t="s">
        <v>70</v>
      </c>
      <c r="C19" s="65"/>
      <c r="D19" s="65"/>
      <c r="E19" s="65"/>
      <c r="F19" s="65"/>
      <c r="G19" s="65"/>
      <c r="H19" s="65"/>
      <c r="I19" s="65"/>
      <c r="J19" s="65"/>
      <c r="K19" s="130" t="s">
        <v>9</v>
      </c>
      <c r="L19" s="131"/>
      <c r="M19" s="101">
        <v>6.0974636999999996</v>
      </c>
      <c r="N19" s="101">
        <v>-1.1189853000000001</v>
      </c>
      <c r="O19" s="102">
        <v>50</v>
      </c>
      <c r="P19" s="103">
        <f t="shared" ref="P19:P28" si="3">100*SQRT(EXP($M19+$N19*LN($O19*1000)))</f>
        <v>4.9545959037682472</v>
      </c>
      <c r="Q19" s="104">
        <f t="shared" ref="Q19:Q28" si="4">$O19-1.96*$P19*$O19/100</f>
        <v>45.144496014307116</v>
      </c>
      <c r="R19" s="104">
        <f t="shared" ref="R19:R28" si="5">$O19+1.96*$P19*$O19/100</f>
        <v>54.855503985692884</v>
      </c>
      <c r="S19" s="12"/>
    </row>
    <row r="20" spans="2:19" ht="12.75" customHeight="1" x14ac:dyDescent="0.3">
      <c r="B20" s="67" t="s">
        <v>71</v>
      </c>
      <c r="C20" s="65"/>
      <c r="D20" s="65"/>
      <c r="E20" s="65"/>
      <c r="F20" s="65"/>
      <c r="G20" s="65"/>
      <c r="H20" s="65"/>
      <c r="I20" s="65"/>
      <c r="J20" s="65"/>
      <c r="K20" s="94" t="s">
        <v>10</v>
      </c>
      <c r="L20" s="95"/>
      <c r="M20" s="70">
        <v>5.2079006999999997</v>
      </c>
      <c r="N20" s="70">
        <v>-1.1522402</v>
      </c>
      <c r="O20" s="71">
        <v>50</v>
      </c>
      <c r="P20" s="72">
        <f t="shared" si="3"/>
        <v>2.6528347594336399</v>
      </c>
      <c r="Q20" s="73">
        <f t="shared" si="4"/>
        <v>47.400221935755035</v>
      </c>
      <c r="R20" s="73">
        <f t="shared" si="5"/>
        <v>52.599778064244965</v>
      </c>
      <c r="S20" s="12"/>
    </row>
    <row r="21" spans="2:19" ht="12.75" customHeight="1" x14ac:dyDescent="0.3">
      <c r="B21" s="67" t="s">
        <v>72</v>
      </c>
      <c r="C21" s="65"/>
      <c r="D21" s="65"/>
      <c r="E21" s="65"/>
      <c r="F21" s="65"/>
      <c r="G21" s="65"/>
      <c r="H21" s="65"/>
      <c r="I21" s="65"/>
      <c r="J21" s="65"/>
      <c r="K21" s="94" t="s">
        <v>11</v>
      </c>
      <c r="L21" s="95"/>
      <c r="M21" s="70">
        <v>6.1703441000000003</v>
      </c>
      <c r="N21" s="70">
        <v>-1.1861238000000001</v>
      </c>
      <c r="O21" s="71">
        <v>50</v>
      </c>
      <c r="P21" s="72">
        <f t="shared" si="3"/>
        <v>3.5734945017424149</v>
      </c>
      <c r="Q21" s="73">
        <f t="shared" si="4"/>
        <v>46.497975388292431</v>
      </c>
      <c r="R21" s="73">
        <f t="shared" si="5"/>
        <v>53.502024611707569</v>
      </c>
      <c r="S21" s="12"/>
    </row>
    <row r="22" spans="2:19" ht="12.75" customHeight="1" x14ac:dyDescent="0.3">
      <c r="B22" s="74"/>
      <c r="C22" s="65"/>
      <c r="D22" s="65"/>
      <c r="E22" s="65"/>
      <c r="F22" s="65"/>
      <c r="G22" s="65"/>
      <c r="H22" s="65"/>
      <c r="I22" s="65"/>
      <c r="J22" s="65"/>
      <c r="K22" s="94" t="s">
        <v>12</v>
      </c>
      <c r="L22" s="95"/>
      <c r="M22" s="70">
        <v>5.9950935999999997</v>
      </c>
      <c r="N22" s="70">
        <v>-1.1711456</v>
      </c>
      <c r="O22" s="71">
        <v>50</v>
      </c>
      <c r="P22" s="72">
        <f t="shared" si="3"/>
        <v>3.5500053857780989</v>
      </c>
      <c r="Q22" s="73">
        <f t="shared" si="4"/>
        <v>46.520994721937463</v>
      </c>
      <c r="R22" s="73">
        <f t="shared" si="5"/>
        <v>53.479005278062537</v>
      </c>
      <c r="S22" s="12"/>
    </row>
    <row r="23" spans="2:19" ht="12.75" customHeight="1" x14ac:dyDescent="0.3">
      <c r="B23" s="67" t="s">
        <v>73</v>
      </c>
      <c r="C23" s="65"/>
      <c r="D23" s="65"/>
      <c r="E23" s="65"/>
      <c r="F23" s="65"/>
      <c r="G23" s="65"/>
      <c r="H23" s="65"/>
      <c r="I23" s="65"/>
      <c r="J23" s="65"/>
      <c r="K23" s="94" t="s">
        <v>13</v>
      </c>
      <c r="L23" s="95"/>
      <c r="M23" s="70">
        <v>6.4228145000000003</v>
      </c>
      <c r="N23" s="70">
        <v>-1.1540367</v>
      </c>
      <c r="O23" s="71">
        <v>50</v>
      </c>
      <c r="P23" s="72">
        <f t="shared" si="3"/>
        <v>4.8228586007077077</v>
      </c>
      <c r="Q23" s="73">
        <f t="shared" si="4"/>
        <v>45.273598571306444</v>
      </c>
      <c r="R23" s="73">
        <f t="shared" si="5"/>
        <v>54.726401428693556</v>
      </c>
      <c r="S23" s="12"/>
    </row>
    <row r="24" spans="2:19" ht="12.75" customHeight="1" x14ac:dyDescent="0.3">
      <c r="B24" s="67" t="s">
        <v>74</v>
      </c>
      <c r="C24" s="65"/>
      <c r="D24" s="65"/>
      <c r="E24" s="65"/>
      <c r="F24" s="65"/>
      <c r="G24" s="65"/>
      <c r="H24" s="65"/>
      <c r="I24" s="65"/>
      <c r="J24" s="65"/>
      <c r="K24" s="94" t="s">
        <v>14</v>
      </c>
      <c r="L24" s="95"/>
      <c r="M24" s="70">
        <v>6.7249571000000001</v>
      </c>
      <c r="N24" s="70">
        <v>-1.1696260999999999</v>
      </c>
      <c r="O24" s="71">
        <v>50</v>
      </c>
      <c r="P24" s="72">
        <f t="shared" si="3"/>
        <v>5.1556912271377042</v>
      </c>
      <c r="Q24" s="73">
        <f t="shared" si="4"/>
        <v>44.947422597405051</v>
      </c>
      <c r="R24" s="73">
        <f t="shared" si="5"/>
        <v>55.052577402594949</v>
      </c>
      <c r="S24" s="12"/>
    </row>
    <row r="25" spans="2:19" ht="12.75" customHeight="1" x14ac:dyDescent="0.3">
      <c r="B25" s="75"/>
      <c r="C25" s="65"/>
      <c r="D25" s="65"/>
      <c r="E25" s="65"/>
      <c r="F25" s="65"/>
      <c r="G25" s="65"/>
      <c r="H25" s="65"/>
      <c r="I25" s="65"/>
      <c r="J25" s="65"/>
      <c r="K25" s="94" t="s">
        <v>15</v>
      </c>
      <c r="L25" s="95"/>
      <c r="M25" s="70">
        <v>5.8875517000000004</v>
      </c>
      <c r="N25" s="70">
        <v>-1.1759177000000001</v>
      </c>
      <c r="O25" s="71">
        <v>50</v>
      </c>
      <c r="P25" s="72">
        <f t="shared" si="3"/>
        <v>3.2784201298598945</v>
      </c>
      <c r="Q25" s="73">
        <f t="shared" si="4"/>
        <v>46.787148272737305</v>
      </c>
      <c r="R25" s="73">
        <f t="shared" si="5"/>
        <v>53.212851727262695</v>
      </c>
      <c r="S25" s="12"/>
    </row>
    <row r="26" spans="2:19" ht="12.75" customHeight="1" x14ac:dyDescent="0.3">
      <c r="B26" s="75"/>
      <c r="C26" s="65"/>
      <c r="D26" s="65"/>
      <c r="E26" s="65"/>
      <c r="F26" s="65"/>
      <c r="G26" s="65"/>
      <c r="H26" s="65"/>
      <c r="I26" s="65"/>
      <c r="J26" s="65"/>
      <c r="K26" s="94" t="s">
        <v>16</v>
      </c>
      <c r="L26" s="95"/>
      <c r="M26" s="70">
        <v>6.2543588999999997</v>
      </c>
      <c r="N26" s="70">
        <v>-1.1995363999999999</v>
      </c>
      <c r="O26" s="71">
        <v>50</v>
      </c>
      <c r="P26" s="72">
        <f t="shared" si="3"/>
        <v>3.4659636025287655</v>
      </c>
      <c r="Q26" s="73">
        <f t="shared" si="4"/>
        <v>46.603355669521811</v>
      </c>
      <c r="R26" s="73">
        <f t="shared" si="5"/>
        <v>53.396644330478189</v>
      </c>
      <c r="S26" s="12"/>
    </row>
    <row r="27" spans="2:19" ht="12.75" customHeight="1" x14ac:dyDescent="0.3">
      <c r="B27" s="75"/>
      <c r="C27" s="65"/>
      <c r="D27" s="65"/>
      <c r="E27" s="65"/>
      <c r="F27" s="65"/>
      <c r="G27" s="65"/>
      <c r="H27" s="65"/>
      <c r="I27" s="65"/>
      <c r="J27" s="65"/>
      <c r="K27" s="94" t="s">
        <v>17</v>
      </c>
      <c r="L27" s="95"/>
      <c r="M27" s="70">
        <v>5.8390415999999998</v>
      </c>
      <c r="N27" s="70">
        <v>-1.1435816000000001</v>
      </c>
      <c r="O27" s="71">
        <v>50</v>
      </c>
      <c r="P27" s="72">
        <f t="shared" si="3"/>
        <v>3.8115704847251966</v>
      </c>
      <c r="Q27" s="73">
        <f t="shared" si="4"/>
        <v>46.264660924969306</v>
      </c>
      <c r="R27" s="73">
        <f t="shared" si="5"/>
        <v>53.735339075030694</v>
      </c>
      <c r="S27" s="12"/>
    </row>
    <row r="28" spans="2:19" ht="12.75" customHeight="1" x14ac:dyDescent="0.3">
      <c r="B28" s="75"/>
      <c r="C28" s="65"/>
      <c r="D28" s="65"/>
      <c r="E28" s="65"/>
      <c r="F28" s="65"/>
      <c r="G28" s="65"/>
      <c r="H28" s="65"/>
      <c r="I28" s="65"/>
      <c r="J28" s="65"/>
      <c r="K28" s="96" t="s">
        <v>18</v>
      </c>
      <c r="L28" s="97"/>
      <c r="M28" s="93">
        <v>5.9470298000000001</v>
      </c>
      <c r="N28" s="90">
        <v>-1.1467997000000001</v>
      </c>
      <c r="O28" s="91">
        <v>50</v>
      </c>
      <c r="P28" s="92">
        <f t="shared" si="3"/>
        <v>3.9535971708909177</v>
      </c>
      <c r="Q28" s="89">
        <f t="shared" si="4"/>
        <v>46.1254747725269</v>
      </c>
      <c r="R28" s="89">
        <f t="shared" si="5"/>
        <v>53.8745252274731</v>
      </c>
      <c r="S28" s="12"/>
    </row>
    <row r="29" spans="2:19" ht="12.75" customHeight="1" x14ac:dyDescent="0.3">
      <c r="B29" s="75"/>
      <c r="C29" s="65"/>
      <c r="D29" s="65"/>
      <c r="E29" s="65"/>
      <c r="F29" s="65"/>
      <c r="G29" s="65"/>
      <c r="H29" s="65"/>
      <c r="I29" s="65"/>
      <c r="J29" s="65"/>
      <c r="K29" s="98"/>
      <c r="L29" s="105"/>
      <c r="M29" s="128" t="s">
        <v>43</v>
      </c>
      <c r="N29" s="128"/>
      <c r="O29" s="128"/>
      <c r="P29" s="128"/>
      <c r="Q29" s="128"/>
      <c r="R29" s="129"/>
      <c r="S29" s="12"/>
    </row>
    <row r="30" spans="2:19" ht="12.75" customHeight="1" x14ac:dyDescent="0.3">
      <c r="B30" s="65"/>
      <c r="C30" s="65"/>
      <c r="D30" s="65"/>
      <c r="E30" s="65"/>
      <c r="F30" s="65"/>
      <c r="G30" s="65"/>
      <c r="H30" s="65"/>
      <c r="I30" s="65"/>
      <c r="J30" s="65"/>
      <c r="K30" s="130" t="s">
        <v>9</v>
      </c>
      <c r="L30" s="131"/>
      <c r="M30" s="101">
        <v>6.2190402000000002</v>
      </c>
      <c r="N30" s="101">
        <v>-1.1182634</v>
      </c>
      <c r="O30" s="102">
        <v>50</v>
      </c>
      <c r="P30" s="103">
        <f t="shared" ref="P30:P39" si="6">100*SQRT(EXP($M30+$N30*LN($O30*1000)))</f>
        <v>5.2857221963930154</v>
      </c>
      <c r="Q30" s="104">
        <f t="shared" ref="Q30:Q39" si="7">$O30-1.96*$P30*$O30/100</f>
        <v>44.819992247534842</v>
      </c>
      <c r="R30" s="104">
        <f t="shared" ref="R30:R39" si="8">$O30+1.96*$P30*$O30/100</f>
        <v>55.180007752465158</v>
      </c>
      <c r="S30" s="12"/>
    </row>
    <row r="31" spans="2:19" ht="12.75" customHeight="1" x14ac:dyDescent="0.3">
      <c r="B31" s="75"/>
      <c r="C31" s="65"/>
      <c r="D31" s="65"/>
      <c r="E31" s="65"/>
      <c r="F31" s="65"/>
      <c r="G31" s="65"/>
      <c r="H31" s="65"/>
      <c r="I31" s="65"/>
      <c r="J31" s="65"/>
      <c r="K31" s="94" t="s">
        <v>10</v>
      </c>
      <c r="L31" s="95"/>
      <c r="M31" s="70">
        <v>5.3049407999999998</v>
      </c>
      <c r="N31" s="70">
        <v>-1.1694164</v>
      </c>
      <c r="O31" s="71">
        <v>50</v>
      </c>
      <c r="P31" s="72">
        <f t="shared" si="6"/>
        <v>2.5376222001716315</v>
      </c>
      <c r="Q31" s="73">
        <f t="shared" si="7"/>
        <v>47.513130243831803</v>
      </c>
      <c r="R31" s="73">
        <f t="shared" si="8"/>
        <v>52.486869756168197</v>
      </c>
      <c r="S31" s="10"/>
    </row>
    <row r="32" spans="2:19" ht="12.75" customHeight="1" x14ac:dyDescent="0.3">
      <c r="B32" s="75"/>
      <c r="C32" s="65"/>
      <c r="D32" s="65"/>
      <c r="E32" s="65"/>
      <c r="F32" s="65"/>
      <c r="G32" s="65"/>
      <c r="H32" s="65"/>
      <c r="I32" s="65"/>
      <c r="J32" s="65"/>
      <c r="K32" s="94" t="s">
        <v>11</v>
      </c>
      <c r="L32" s="95"/>
      <c r="M32" s="70">
        <v>5.8779630000000003</v>
      </c>
      <c r="N32" s="70">
        <v>-1.1405137999999999</v>
      </c>
      <c r="O32" s="71">
        <v>50</v>
      </c>
      <c r="P32" s="72">
        <f t="shared" si="6"/>
        <v>3.95151268105589</v>
      </c>
      <c r="Q32" s="73">
        <f t="shared" si="7"/>
        <v>46.127517572565225</v>
      </c>
      <c r="R32" s="73">
        <f t="shared" si="8"/>
        <v>53.872482427434775</v>
      </c>
      <c r="S32" s="12"/>
    </row>
    <row r="33" spans="2:19" ht="12.75" customHeight="1" x14ac:dyDescent="0.3">
      <c r="B33" s="65"/>
      <c r="C33" s="65"/>
      <c r="D33" s="65"/>
      <c r="E33" s="65"/>
      <c r="F33" s="65"/>
      <c r="G33" s="65"/>
      <c r="H33" s="65"/>
      <c r="I33" s="65"/>
      <c r="J33" s="65"/>
      <c r="K33" s="94" t="s">
        <v>12</v>
      </c>
      <c r="L33" s="95"/>
      <c r="M33" s="70">
        <v>5.8775186000000001</v>
      </c>
      <c r="N33" s="70">
        <v>-1.1452302999999999</v>
      </c>
      <c r="O33" s="71">
        <v>50</v>
      </c>
      <c r="P33" s="72">
        <f t="shared" si="6"/>
        <v>3.8511065427044362</v>
      </c>
      <c r="Q33" s="73">
        <f t="shared" si="7"/>
        <v>46.225915588149654</v>
      </c>
      <c r="R33" s="73">
        <f t="shared" si="8"/>
        <v>53.774084411850346</v>
      </c>
      <c r="S33" s="12"/>
    </row>
    <row r="34" spans="2:19" ht="12.75" customHeight="1" x14ac:dyDescent="0.3">
      <c r="B34" s="75"/>
      <c r="C34" s="65"/>
      <c r="D34" s="65"/>
      <c r="E34" s="65"/>
      <c r="F34" s="65"/>
      <c r="G34" s="65"/>
      <c r="H34" s="65"/>
      <c r="I34" s="65"/>
      <c r="J34" s="65"/>
      <c r="K34" s="94" t="s">
        <v>13</v>
      </c>
      <c r="L34" s="95"/>
      <c r="M34" s="70">
        <v>6.7620426</v>
      </c>
      <c r="N34" s="70">
        <v>-1.1776342</v>
      </c>
      <c r="O34" s="71">
        <v>50</v>
      </c>
      <c r="P34" s="72">
        <f t="shared" si="6"/>
        <v>5.0295022045631006</v>
      </c>
      <c r="Q34" s="73">
        <f t="shared" si="7"/>
        <v>45.071087839528161</v>
      </c>
      <c r="R34" s="73">
        <f t="shared" si="8"/>
        <v>54.928912160471839</v>
      </c>
      <c r="S34" s="10"/>
    </row>
    <row r="35" spans="2:19" ht="12.75" customHeight="1" x14ac:dyDescent="0.3">
      <c r="B35" s="75"/>
      <c r="C35" s="65"/>
      <c r="D35" s="65"/>
      <c r="E35" s="65"/>
      <c r="F35" s="65"/>
      <c r="G35" s="65"/>
      <c r="H35" s="65"/>
      <c r="I35" s="65"/>
      <c r="J35" s="65"/>
      <c r="K35" s="94" t="s">
        <v>14</v>
      </c>
      <c r="L35" s="95"/>
      <c r="M35" s="70">
        <v>6.9157060000000001</v>
      </c>
      <c r="N35" s="70">
        <v>-1.1693313999999999</v>
      </c>
      <c r="O35" s="71">
        <v>50</v>
      </c>
      <c r="P35" s="72">
        <f t="shared" si="6"/>
        <v>5.6806743057534135</v>
      </c>
      <c r="Q35" s="73">
        <f t="shared" si="7"/>
        <v>44.432939180361657</v>
      </c>
      <c r="R35" s="73">
        <f t="shared" si="8"/>
        <v>55.567060819638343</v>
      </c>
      <c r="S35" s="12"/>
    </row>
    <row r="36" spans="2:19" ht="12.75" customHeight="1" x14ac:dyDescent="0.3">
      <c r="B36" s="75"/>
      <c r="C36" s="65"/>
      <c r="D36" s="65"/>
      <c r="E36" s="65"/>
      <c r="F36" s="65"/>
      <c r="G36" s="65"/>
      <c r="H36" s="65"/>
      <c r="I36" s="65"/>
      <c r="J36" s="65"/>
      <c r="K36" s="94" t="s">
        <v>15</v>
      </c>
      <c r="L36" s="95"/>
      <c r="M36" s="70">
        <v>6.0007771999999999</v>
      </c>
      <c r="N36" s="70">
        <v>-1.1849935</v>
      </c>
      <c r="O36" s="71">
        <v>50</v>
      </c>
      <c r="P36" s="72">
        <f t="shared" si="6"/>
        <v>3.3031458978742352</v>
      </c>
      <c r="Q36" s="73">
        <f t="shared" si="7"/>
        <v>46.76291702008325</v>
      </c>
      <c r="R36" s="73">
        <f t="shared" si="8"/>
        <v>53.23708297991675</v>
      </c>
      <c r="S36" s="12"/>
    </row>
    <row r="37" spans="2:19" ht="12.75" customHeight="1" x14ac:dyDescent="0.3">
      <c r="B37" s="75"/>
      <c r="C37" s="65"/>
      <c r="D37" s="65"/>
      <c r="E37" s="65"/>
      <c r="F37" s="65"/>
      <c r="G37" s="65"/>
      <c r="H37" s="65"/>
      <c r="I37" s="65"/>
      <c r="J37" s="65"/>
      <c r="K37" s="94" t="s">
        <v>16</v>
      </c>
      <c r="L37" s="95"/>
      <c r="M37" s="70">
        <v>6.0317099000000001</v>
      </c>
      <c r="N37" s="70">
        <v>-1.1606829999999999</v>
      </c>
      <c r="O37" s="71">
        <v>50</v>
      </c>
      <c r="P37" s="72">
        <f t="shared" si="6"/>
        <v>3.8261488562107591</v>
      </c>
      <c r="Q37" s="73">
        <f t="shared" si="7"/>
        <v>46.250374120913456</v>
      </c>
      <c r="R37" s="73">
        <f t="shared" si="8"/>
        <v>53.749625879086544</v>
      </c>
      <c r="S37" s="12"/>
    </row>
    <row r="38" spans="2:19" ht="12.75" customHeight="1" x14ac:dyDescent="0.3">
      <c r="B38" s="75"/>
      <c r="C38" s="65"/>
      <c r="D38" s="65"/>
      <c r="E38" s="65"/>
      <c r="F38" s="65"/>
      <c r="G38" s="65"/>
      <c r="H38" s="65"/>
      <c r="I38" s="65"/>
      <c r="J38" s="65"/>
      <c r="K38" s="94" t="s">
        <v>17</v>
      </c>
      <c r="L38" s="95"/>
      <c r="M38" s="70">
        <v>6.0009239000000001</v>
      </c>
      <c r="N38" s="70">
        <v>-1.1480452999999999</v>
      </c>
      <c r="O38" s="71">
        <v>50</v>
      </c>
      <c r="P38" s="72">
        <f t="shared" si="6"/>
        <v>4.0343061648931817</v>
      </c>
      <c r="Q38" s="73">
        <f t="shared" si="7"/>
        <v>46.046379958404685</v>
      </c>
      <c r="R38" s="73">
        <f t="shared" si="8"/>
        <v>53.953620041595315</v>
      </c>
      <c r="S38" s="12"/>
    </row>
    <row r="39" spans="2:19" ht="12.75" customHeight="1" x14ac:dyDescent="0.3">
      <c r="B39" s="75"/>
      <c r="C39" s="65"/>
      <c r="D39" s="65"/>
      <c r="E39" s="65"/>
      <c r="F39" s="65"/>
      <c r="G39" s="65"/>
      <c r="H39" s="65"/>
      <c r="I39" s="65"/>
      <c r="J39" s="65"/>
      <c r="K39" s="96" t="s">
        <v>18</v>
      </c>
      <c r="L39" s="97"/>
      <c r="M39" s="93">
        <v>5.9267190999999997</v>
      </c>
      <c r="N39" s="90">
        <v>-1.1371070999999999</v>
      </c>
      <c r="O39" s="91">
        <v>50</v>
      </c>
      <c r="P39" s="92">
        <f t="shared" si="6"/>
        <v>4.1243415474049669</v>
      </c>
      <c r="Q39" s="89">
        <f t="shared" si="7"/>
        <v>45.958145283543132</v>
      </c>
      <c r="R39" s="89">
        <f t="shared" si="8"/>
        <v>54.041854716456868</v>
      </c>
      <c r="S39" s="12"/>
    </row>
    <row r="40" spans="2:19" ht="12.75" customHeight="1" x14ac:dyDescent="0.3">
      <c r="B40" s="75"/>
      <c r="C40" s="65"/>
      <c r="D40" s="65"/>
      <c r="E40" s="65"/>
      <c r="F40" s="65"/>
      <c r="G40" s="65"/>
      <c r="H40" s="65"/>
      <c r="I40" s="65"/>
      <c r="J40" s="65"/>
      <c r="K40" s="98"/>
      <c r="L40" s="105"/>
      <c r="M40" s="128" t="s">
        <v>44</v>
      </c>
      <c r="N40" s="128"/>
      <c r="O40" s="128"/>
      <c r="P40" s="128"/>
      <c r="Q40" s="128"/>
      <c r="R40" s="129"/>
      <c r="S40" s="12"/>
    </row>
    <row r="41" spans="2:19" ht="12.75" customHeight="1" x14ac:dyDescent="0.3">
      <c r="B41" s="65"/>
      <c r="C41" s="65"/>
      <c r="D41" s="65"/>
      <c r="E41" s="65"/>
      <c r="F41" s="65"/>
      <c r="G41" s="65"/>
      <c r="H41" s="65"/>
      <c r="I41" s="65"/>
      <c r="J41" s="65"/>
      <c r="K41" s="130" t="s">
        <v>9</v>
      </c>
      <c r="L41" s="131"/>
      <c r="M41" s="101">
        <v>6.1522632000000002</v>
      </c>
      <c r="N41" s="101">
        <v>-1.1118414999999999</v>
      </c>
      <c r="O41" s="102">
        <v>50</v>
      </c>
      <c r="P41" s="103">
        <f t="shared" ref="P41:P50" si="9">100*SQRT(EXP($M41+$N41*LN($O41*1000)))</f>
        <v>5.2928800323872744</v>
      </c>
      <c r="Q41" s="104">
        <f t="shared" ref="Q41:Q50" si="10">$O41-1.96*$P41*$O41/100</f>
        <v>44.812977568260472</v>
      </c>
      <c r="R41" s="104">
        <f t="shared" ref="R41:R50" si="11">$O41+1.96*$P41*$O41/100</f>
        <v>55.187022431739528</v>
      </c>
      <c r="S41" s="12"/>
    </row>
    <row r="42" spans="2:19" ht="12.75" customHeight="1" x14ac:dyDescent="0.3">
      <c r="B42" s="75"/>
      <c r="C42" s="65"/>
      <c r="D42" s="65"/>
      <c r="E42" s="65"/>
      <c r="F42" s="65"/>
      <c r="G42" s="65"/>
      <c r="H42" s="65"/>
      <c r="I42" s="65"/>
      <c r="J42" s="65"/>
      <c r="K42" s="94" t="s">
        <v>10</v>
      </c>
      <c r="L42" s="95"/>
      <c r="M42" s="70">
        <v>5.2128788999999998</v>
      </c>
      <c r="N42" s="70">
        <v>-1.1617706999999999</v>
      </c>
      <c r="O42" s="71">
        <v>50</v>
      </c>
      <c r="P42" s="72">
        <f t="shared" si="9"/>
        <v>2.525802768521026</v>
      </c>
      <c r="Q42" s="73">
        <f t="shared" si="10"/>
        <v>47.524713286849398</v>
      </c>
      <c r="R42" s="73">
        <f t="shared" si="11"/>
        <v>52.475286713150602</v>
      </c>
      <c r="S42" s="10"/>
    </row>
    <row r="43" spans="2:19" ht="12.75" customHeight="1" x14ac:dyDescent="0.3">
      <c r="B43" s="75"/>
      <c r="C43" s="65"/>
      <c r="D43" s="65"/>
      <c r="E43" s="65"/>
      <c r="F43" s="65"/>
      <c r="G43" s="65"/>
      <c r="H43" s="65"/>
      <c r="I43" s="65"/>
      <c r="J43" s="65"/>
      <c r="K43" s="94" t="s">
        <v>11</v>
      </c>
      <c r="L43" s="95"/>
      <c r="M43" s="70">
        <v>6.0211490999999997</v>
      </c>
      <c r="N43" s="70">
        <v>-1.161594</v>
      </c>
      <c r="O43" s="71">
        <v>50</v>
      </c>
      <c r="P43" s="72">
        <f t="shared" si="9"/>
        <v>3.7872871367480321</v>
      </c>
      <c r="Q43" s="73">
        <f t="shared" si="10"/>
        <v>46.288458605986932</v>
      </c>
      <c r="R43" s="73">
        <f t="shared" si="11"/>
        <v>53.711541394013068</v>
      </c>
      <c r="S43" s="12"/>
    </row>
    <row r="44" spans="2:19" ht="12.75" customHeight="1" x14ac:dyDescent="0.3">
      <c r="B44" s="75"/>
      <c r="C44" s="65"/>
      <c r="D44" s="65"/>
      <c r="E44" s="65"/>
      <c r="F44" s="65"/>
      <c r="G44" s="65"/>
      <c r="H44" s="65"/>
      <c r="I44" s="65"/>
      <c r="J44" s="65"/>
      <c r="K44" s="94" t="s">
        <v>12</v>
      </c>
      <c r="L44" s="95"/>
      <c r="M44" s="70">
        <v>5.7382758000000003</v>
      </c>
      <c r="N44" s="70">
        <v>-1.1201128</v>
      </c>
      <c r="O44" s="71">
        <v>50</v>
      </c>
      <c r="P44" s="72">
        <f t="shared" si="9"/>
        <v>4.1149307743243417</v>
      </c>
      <c r="Q44" s="73">
        <f t="shared" si="10"/>
        <v>45.967367841162144</v>
      </c>
      <c r="R44" s="73">
        <f t="shared" si="11"/>
        <v>54.032632158837856</v>
      </c>
      <c r="S44" s="12"/>
    </row>
    <row r="45" spans="2:19" ht="12.75" customHeight="1" x14ac:dyDescent="0.3">
      <c r="B45" s="75"/>
      <c r="C45" s="65"/>
      <c r="D45" s="65"/>
      <c r="E45" s="65"/>
      <c r="F45" s="65"/>
      <c r="G45" s="65"/>
      <c r="H45" s="65"/>
      <c r="I45" s="65"/>
      <c r="J45" s="65"/>
      <c r="K45" s="94" t="s">
        <v>13</v>
      </c>
      <c r="L45" s="95"/>
      <c r="M45" s="70">
        <v>6.4795923000000002</v>
      </c>
      <c r="N45" s="70">
        <v>-1.1449895999999999</v>
      </c>
      <c r="O45" s="71">
        <v>50</v>
      </c>
      <c r="P45" s="72">
        <f t="shared" si="9"/>
        <v>5.2106235453372181</v>
      </c>
      <c r="Q45" s="73">
        <f t="shared" si="10"/>
        <v>44.893588925569524</v>
      </c>
      <c r="R45" s="73">
        <f t="shared" si="11"/>
        <v>55.106411074430476</v>
      </c>
      <c r="S45" s="12"/>
    </row>
    <row r="46" spans="2:19" ht="12.75" customHeight="1" x14ac:dyDescent="0.3">
      <c r="B46" s="65"/>
      <c r="C46" s="65"/>
      <c r="D46" s="65"/>
      <c r="E46" s="65"/>
      <c r="F46" s="65"/>
      <c r="G46" s="65"/>
      <c r="H46" s="65"/>
      <c r="I46" s="65"/>
      <c r="J46" s="65"/>
      <c r="K46" s="94" t="s">
        <v>14</v>
      </c>
      <c r="L46" s="95"/>
      <c r="M46" s="70">
        <v>6.8836361999999998</v>
      </c>
      <c r="N46" s="70">
        <v>-1.1692020999999999</v>
      </c>
      <c r="O46" s="71">
        <v>50</v>
      </c>
      <c r="P46" s="72">
        <f t="shared" si="9"/>
        <v>5.5942234588900854</v>
      </c>
      <c r="Q46" s="73">
        <f t="shared" si="10"/>
        <v>44.517661010287718</v>
      </c>
      <c r="R46" s="73">
        <f t="shared" si="11"/>
        <v>55.482338989712282</v>
      </c>
      <c r="S46" s="12"/>
    </row>
    <row r="47" spans="2:19" ht="12.75" customHeight="1" x14ac:dyDescent="0.3">
      <c r="B47" s="75"/>
      <c r="C47" s="65"/>
      <c r="D47" s="65"/>
      <c r="E47" s="65"/>
      <c r="F47" s="65"/>
      <c r="G47" s="65"/>
      <c r="H47" s="65"/>
      <c r="I47" s="65"/>
      <c r="J47" s="65"/>
      <c r="K47" s="94" t="s">
        <v>15</v>
      </c>
      <c r="L47" s="95"/>
      <c r="M47" s="70">
        <v>5.8595753999999998</v>
      </c>
      <c r="N47" s="70">
        <v>-1.1684234</v>
      </c>
      <c r="O47" s="71">
        <v>50</v>
      </c>
      <c r="P47" s="72">
        <f t="shared" si="9"/>
        <v>3.3666454084240431</v>
      </c>
      <c r="Q47" s="73">
        <f t="shared" si="10"/>
        <v>46.70068749974444</v>
      </c>
      <c r="R47" s="73">
        <f t="shared" si="11"/>
        <v>53.29931250025556</v>
      </c>
      <c r="S47" s="10"/>
    </row>
    <row r="48" spans="2:19" ht="12.75" customHeight="1" x14ac:dyDescent="0.3">
      <c r="B48" s="75"/>
      <c r="C48" s="65"/>
      <c r="D48" s="65"/>
      <c r="E48" s="65"/>
      <c r="F48" s="65"/>
      <c r="G48" s="65"/>
      <c r="H48" s="65"/>
      <c r="I48" s="65"/>
      <c r="J48" s="65"/>
      <c r="K48" s="94" t="s">
        <v>16</v>
      </c>
      <c r="L48" s="95"/>
      <c r="M48" s="70">
        <v>6.1642644999999998</v>
      </c>
      <c r="N48" s="70">
        <v>-1.1804355</v>
      </c>
      <c r="O48" s="71">
        <v>50</v>
      </c>
      <c r="P48" s="72">
        <f t="shared" si="9"/>
        <v>3.6739862396894489</v>
      </c>
      <c r="Q48" s="73">
        <f t="shared" si="10"/>
        <v>46.399493485104337</v>
      </c>
      <c r="R48" s="73">
        <f t="shared" si="11"/>
        <v>53.600506514895663</v>
      </c>
      <c r="S48" s="12"/>
    </row>
    <row r="49" spans="2:19" ht="12.75" customHeight="1" x14ac:dyDescent="0.3">
      <c r="B49" s="75"/>
      <c r="C49" s="65"/>
      <c r="D49" s="65"/>
      <c r="E49" s="65"/>
      <c r="F49" s="65"/>
      <c r="G49" s="65"/>
      <c r="H49" s="65"/>
      <c r="I49" s="65"/>
      <c r="J49" s="65"/>
      <c r="K49" s="94" t="s">
        <v>17</v>
      </c>
      <c r="L49" s="95"/>
      <c r="M49" s="70">
        <v>5.8284697999999997</v>
      </c>
      <c r="N49" s="70">
        <v>-1.1300885000000001</v>
      </c>
      <c r="O49" s="71">
        <v>50</v>
      </c>
      <c r="P49" s="72">
        <f t="shared" si="9"/>
        <v>4.0785909774578464</v>
      </c>
      <c r="Q49" s="73">
        <f t="shared" si="10"/>
        <v>46.002980842091311</v>
      </c>
      <c r="R49" s="73">
        <f t="shared" si="11"/>
        <v>53.997019157908689</v>
      </c>
      <c r="S49" s="12"/>
    </row>
    <row r="50" spans="2:19" ht="12.75" customHeight="1" x14ac:dyDescent="0.3">
      <c r="B50" s="75"/>
      <c r="C50" s="65"/>
      <c r="D50" s="65"/>
      <c r="E50" s="65"/>
      <c r="F50" s="65"/>
      <c r="G50" s="65"/>
      <c r="H50" s="65"/>
      <c r="I50" s="65"/>
      <c r="J50" s="65"/>
      <c r="K50" s="96" t="s">
        <v>18</v>
      </c>
      <c r="L50" s="97"/>
      <c r="M50" s="93">
        <v>6.0122584999999997</v>
      </c>
      <c r="N50" s="90">
        <v>-1.1512173999999999</v>
      </c>
      <c r="O50" s="91">
        <v>50</v>
      </c>
      <c r="P50" s="92">
        <f t="shared" si="9"/>
        <v>3.9882036775887317</v>
      </c>
      <c r="Q50" s="89">
        <f t="shared" si="10"/>
        <v>46.091560395963043</v>
      </c>
      <c r="R50" s="89">
        <f t="shared" si="11"/>
        <v>53.908439604036957</v>
      </c>
      <c r="S50" s="12"/>
    </row>
    <row r="51" spans="2:19" ht="12.75" customHeight="1" x14ac:dyDescent="0.3">
      <c r="B51" s="65"/>
      <c r="C51" s="65"/>
      <c r="D51" s="65"/>
      <c r="E51" s="65"/>
      <c r="F51" s="65"/>
      <c r="G51" s="65"/>
      <c r="H51" s="65"/>
      <c r="I51" s="65"/>
      <c r="J51" s="65"/>
      <c r="K51" s="98"/>
      <c r="L51" s="105"/>
      <c r="M51" s="128" t="s">
        <v>45</v>
      </c>
      <c r="N51" s="128"/>
      <c r="O51" s="128"/>
      <c r="P51" s="128"/>
      <c r="Q51" s="128"/>
      <c r="R51" s="129"/>
      <c r="S51" s="12"/>
    </row>
    <row r="52" spans="2:19" ht="12.75" customHeight="1" x14ac:dyDescent="0.3">
      <c r="B52" s="75"/>
      <c r="C52" s="65"/>
      <c r="D52" s="65"/>
      <c r="E52" s="65"/>
      <c r="F52" s="65"/>
      <c r="G52" s="65"/>
      <c r="H52" s="65"/>
      <c r="I52" s="65"/>
      <c r="J52" s="65"/>
      <c r="K52" s="130" t="s">
        <v>9</v>
      </c>
      <c r="L52" s="131"/>
      <c r="M52" s="101">
        <v>6.3146744999999997</v>
      </c>
      <c r="N52" s="101">
        <v>-1.1429323</v>
      </c>
      <c r="O52" s="102">
        <v>50</v>
      </c>
      <c r="P52" s="103">
        <f t="shared" ref="P52:P61" si="12">100*SQRT(EXP($M52+$N52*LN($O52*1000)))</f>
        <v>4.8519000734133062</v>
      </c>
      <c r="Q52" s="104">
        <f t="shared" ref="Q52:Q61" si="13">$O52-1.96*$P52*$O52/100</f>
        <v>45.245137928054959</v>
      </c>
      <c r="R52" s="104">
        <f t="shared" ref="R52:R61" si="14">$O52+1.96*$P52*$O52/100</f>
        <v>54.754862071945041</v>
      </c>
      <c r="S52" s="10"/>
    </row>
    <row r="53" spans="2:19" ht="12.75" customHeight="1" x14ac:dyDescent="0.3">
      <c r="B53" s="75"/>
      <c r="C53" s="65"/>
      <c r="D53" s="65"/>
      <c r="E53" s="65"/>
      <c r="F53" s="65"/>
      <c r="G53" s="65"/>
      <c r="H53" s="65"/>
      <c r="I53" s="65"/>
      <c r="J53" s="65"/>
      <c r="K53" s="94" t="s">
        <v>10</v>
      </c>
      <c r="L53" s="95"/>
      <c r="M53" s="70">
        <v>5.4079078000000003</v>
      </c>
      <c r="N53" s="70">
        <v>-1.1925363</v>
      </c>
      <c r="O53" s="71">
        <v>50</v>
      </c>
      <c r="P53" s="72">
        <f t="shared" si="12"/>
        <v>2.3575781981741772</v>
      </c>
      <c r="Q53" s="73">
        <f t="shared" si="13"/>
        <v>47.689573365789308</v>
      </c>
      <c r="R53" s="73">
        <f t="shared" si="14"/>
        <v>52.310426634210692</v>
      </c>
      <c r="S53" s="12"/>
    </row>
    <row r="54" spans="2:19" ht="12.75" customHeight="1" x14ac:dyDescent="0.3">
      <c r="B54" s="75"/>
      <c r="C54" s="65"/>
      <c r="D54" s="65"/>
      <c r="E54" s="65"/>
      <c r="F54" s="65"/>
      <c r="G54" s="65"/>
      <c r="H54" s="65"/>
      <c r="I54" s="65"/>
      <c r="J54" s="65"/>
      <c r="K54" s="94" t="s">
        <v>11</v>
      </c>
      <c r="L54" s="95"/>
      <c r="M54" s="70">
        <v>6.1369287000000003</v>
      </c>
      <c r="N54" s="70">
        <v>-1.2019204000000001</v>
      </c>
      <c r="O54" s="71">
        <v>50</v>
      </c>
      <c r="P54" s="72">
        <f t="shared" si="12"/>
        <v>3.2264369413822749</v>
      </c>
      <c r="Q54" s="73">
        <f t="shared" si="13"/>
        <v>46.838091797445372</v>
      </c>
      <c r="R54" s="73">
        <f t="shared" si="14"/>
        <v>53.161908202554628</v>
      </c>
      <c r="S54" s="12"/>
    </row>
    <row r="55" spans="2:19" ht="12.75" customHeight="1" x14ac:dyDescent="0.3">
      <c r="B55" s="75"/>
      <c r="C55" s="65"/>
      <c r="D55" s="65"/>
      <c r="E55" s="65"/>
      <c r="F55" s="65"/>
      <c r="G55" s="65"/>
      <c r="H55" s="65"/>
      <c r="I55" s="65"/>
      <c r="J55" s="65"/>
      <c r="K55" s="94" t="s">
        <v>12</v>
      </c>
      <c r="L55" s="95"/>
      <c r="M55" s="70">
        <v>5.9131482999999996</v>
      </c>
      <c r="N55" s="70">
        <v>-1.1522948</v>
      </c>
      <c r="O55" s="71">
        <v>50</v>
      </c>
      <c r="P55" s="72">
        <f t="shared" si="12"/>
        <v>3.7733273893634336</v>
      </c>
      <c r="Q55" s="73">
        <f t="shared" si="13"/>
        <v>46.302139158423834</v>
      </c>
      <c r="R55" s="73">
        <f t="shared" si="14"/>
        <v>53.697860841576166</v>
      </c>
      <c r="S55" s="12"/>
    </row>
    <row r="56" spans="2:19" ht="12.75" customHeight="1" x14ac:dyDescent="0.3">
      <c r="B56" s="75"/>
      <c r="C56" s="65"/>
      <c r="D56" s="65"/>
      <c r="E56" s="65"/>
      <c r="F56" s="65"/>
      <c r="G56" s="65"/>
      <c r="H56" s="65"/>
      <c r="I56" s="65"/>
      <c r="J56" s="65"/>
      <c r="K56" s="94" t="s">
        <v>13</v>
      </c>
      <c r="L56" s="95"/>
      <c r="M56" s="70">
        <v>6.4586313999999998</v>
      </c>
      <c r="N56" s="70">
        <v>-1.1656023</v>
      </c>
      <c r="O56" s="71">
        <v>50</v>
      </c>
      <c r="P56" s="72">
        <f t="shared" si="12"/>
        <v>4.6122078060985912</v>
      </c>
      <c r="Q56" s="73">
        <f t="shared" si="13"/>
        <v>45.480036350023383</v>
      </c>
      <c r="R56" s="73">
        <f t="shared" si="14"/>
        <v>54.519963649976617</v>
      </c>
      <c r="S56" s="12"/>
    </row>
    <row r="57" spans="2:19" ht="12.75" customHeight="1" x14ac:dyDescent="0.3">
      <c r="B57" s="75"/>
      <c r="C57" s="65"/>
      <c r="D57" s="65"/>
      <c r="E57" s="65"/>
      <c r="F57" s="65"/>
      <c r="G57" s="65"/>
      <c r="H57" s="65"/>
      <c r="I57" s="65"/>
      <c r="J57" s="65"/>
      <c r="K57" s="94" t="s">
        <v>14</v>
      </c>
      <c r="L57" s="95"/>
      <c r="M57" s="70">
        <v>6.7277269000000004</v>
      </c>
      <c r="N57" s="70">
        <v>-1.1638995999999999</v>
      </c>
      <c r="O57" s="71">
        <v>50</v>
      </c>
      <c r="P57" s="72">
        <f t="shared" si="12"/>
        <v>5.3252828488043731</v>
      </c>
      <c r="Q57" s="73">
        <f t="shared" si="13"/>
        <v>44.781222808171712</v>
      </c>
      <c r="R57" s="73">
        <f t="shared" si="14"/>
        <v>55.218777191828288</v>
      </c>
      <c r="S57" s="12"/>
    </row>
    <row r="58" spans="2:19" ht="12.75" customHeight="1" x14ac:dyDescent="0.3">
      <c r="B58" s="75"/>
      <c r="C58" s="65"/>
      <c r="D58" s="65"/>
      <c r="E58" s="65"/>
      <c r="F58" s="65"/>
      <c r="G58" s="65"/>
      <c r="H58" s="65"/>
      <c r="I58" s="65"/>
      <c r="J58" s="65"/>
      <c r="K58" s="94" t="s">
        <v>15</v>
      </c>
      <c r="L58" s="95"/>
      <c r="M58" s="70">
        <v>5.7930666999999998</v>
      </c>
      <c r="N58" s="70">
        <v>-1.1731038</v>
      </c>
      <c r="O58" s="71">
        <v>50</v>
      </c>
      <c r="P58" s="72">
        <f t="shared" si="12"/>
        <v>3.1751092007445845</v>
      </c>
      <c r="Q58" s="73">
        <f t="shared" si="13"/>
        <v>46.888392983270307</v>
      </c>
      <c r="R58" s="73">
        <f t="shared" si="14"/>
        <v>53.111607016729693</v>
      </c>
      <c r="S58" s="12"/>
    </row>
    <row r="59" spans="2:19" ht="12.75" customHeight="1" x14ac:dyDescent="0.3">
      <c r="B59" s="75"/>
      <c r="C59" s="65"/>
      <c r="D59" s="65"/>
      <c r="E59" s="65"/>
      <c r="F59" s="65"/>
      <c r="G59" s="65"/>
      <c r="H59" s="65"/>
      <c r="I59" s="65"/>
      <c r="J59" s="65"/>
      <c r="K59" s="94" t="s">
        <v>16</v>
      </c>
      <c r="L59" s="95"/>
      <c r="M59" s="70">
        <v>6.2104056999999999</v>
      </c>
      <c r="N59" s="70">
        <v>-1.2044902</v>
      </c>
      <c r="O59" s="71">
        <v>50</v>
      </c>
      <c r="P59" s="72">
        <f t="shared" si="12"/>
        <v>3.3009641125302926</v>
      </c>
      <c r="Q59" s="73">
        <f t="shared" si="13"/>
        <v>46.765055169720313</v>
      </c>
      <c r="R59" s="73">
        <f t="shared" si="14"/>
        <v>53.234944830279687</v>
      </c>
      <c r="S59" s="12"/>
    </row>
    <row r="60" spans="2:19" ht="12.75" customHeight="1" x14ac:dyDescent="0.3">
      <c r="B60" s="75"/>
      <c r="C60" s="65"/>
      <c r="D60" s="65"/>
      <c r="E60" s="65"/>
      <c r="F60" s="65"/>
      <c r="G60" s="65"/>
      <c r="H60" s="65"/>
      <c r="I60" s="65"/>
      <c r="J60" s="65"/>
      <c r="K60" s="94" t="s">
        <v>17</v>
      </c>
      <c r="L60" s="95"/>
      <c r="M60" s="70">
        <v>5.6207389000000001</v>
      </c>
      <c r="N60" s="70">
        <v>-1.130541</v>
      </c>
      <c r="O60" s="71">
        <v>50</v>
      </c>
      <c r="P60" s="72">
        <f t="shared" si="12"/>
        <v>3.6672356716590881</v>
      </c>
      <c r="Q60" s="73">
        <f t="shared" si="13"/>
        <v>46.406109041774094</v>
      </c>
      <c r="R60" s="73">
        <f t="shared" si="14"/>
        <v>53.593890958225906</v>
      </c>
      <c r="S60" s="12"/>
    </row>
    <row r="61" spans="2:19" ht="12.75" customHeight="1" x14ac:dyDescent="0.3">
      <c r="B61" s="65"/>
      <c r="C61" s="65"/>
      <c r="D61" s="65"/>
      <c r="E61" s="65"/>
      <c r="F61" s="65"/>
      <c r="G61" s="65"/>
      <c r="H61" s="65"/>
      <c r="I61" s="65"/>
      <c r="J61" s="65"/>
      <c r="K61" s="96" t="s">
        <v>18</v>
      </c>
      <c r="L61" s="97"/>
      <c r="M61" s="93">
        <v>5.9850517999999999</v>
      </c>
      <c r="N61" s="90">
        <v>-1.1762881000000001</v>
      </c>
      <c r="O61" s="91">
        <v>50</v>
      </c>
      <c r="P61" s="92">
        <f t="shared" si="12"/>
        <v>3.4353123931684095</v>
      </c>
      <c r="Q61" s="89">
        <f t="shared" si="13"/>
        <v>46.633393854694958</v>
      </c>
      <c r="R61" s="89">
        <f t="shared" si="14"/>
        <v>53.366606145305042</v>
      </c>
      <c r="S61" s="12"/>
    </row>
    <row r="62" spans="2:19" ht="12.75" customHeight="1" x14ac:dyDescent="0.3">
      <c r="B62" s="75"/>
      <c r="C62" s="65"/>
      <c r="D62" s="65"/>
      <c r="E62" s="65"/>
      <c r="F62" s="65"/>
      <c r="G62" s="65"/>
      <c r="H62" s="65"/>
      <c r="I62" s="65"/>
      <c r="J62" s="65"/>
      <c r="K62" s="98"/>
      <c r="L62" s="105"/>
      <c r="M62" s="128" t="s">
        <v>46</v>
      </c>
      <c r="N62" s="128"/>
      <c r="O62" s="128"/>
      <c r="P62" s="128"/>
      <c r="Q62" s="128"/>
      <c r="R62" s="129"/>
      <c r="S62" s="10"/>
    </row>
    <row r="63" spans="2:19" ht="12.75" customHeight="1" x14ac:dyDescent="0.3">
      <c r="B63" s="75"/>
      <c r="C63" s="65"/>
      <c r="D63" s="65"/>
      <c r="E63" s="65"/>
      <c r="F63" s="65"/>
      <c r="G63" s="65"/>
      <c r="H63" s="65"/>
      <c r="I63" s="65"/>
      <c r="J63" s="65"/>
      <c r="K63" s="130" t="s">
        <v>9</v>
      </c>
      <c r="L63" s="131"/>
      <c r="M63" s="101">
        <v>6.0997763000000003</v>
      </c>
      <c r="N63" s="101">
        <v>-1.1213023</v>
      </c>
      <c r="O63" s="102">
        <v>50</v>
      </c>
      <c r="P63" s="103">
        <f t="shared" ref="P63:P72" si="15">100*SQRT(EXP($M63+$N63*LN($O63*1000)))</f>
        <v>4.8985399831205552</v>
      </c>
      <c r="Q63" s="104">
        <f t="shared" ref="Q63:Q72" si="16">$O63-1.96*$P63*$O63/100</f>
        <v>45.199430816541856</v>
      </c>
      <c r="R63" s="104">
        <f t="shared" ref="R63:R72" si="17">$O63+1.96*$P63*$O63/100</f>
        <v>54.800569183458144</v>
      </c>
      <c r="S63" s="12"/>
    </row>
    <row r="64" spans="2:19" ht="12.75" customHeight="1" x14ac:dyDescent="0.3">
      <c r="B64" s="75"/>
      <c r="C64" s="65"/>
      <c r="D64" s="65"/>
      <c r="E64" s="65"/>
      <c r="F64" s="65"/>
      <c r="G64" s="65"/>
      <c r="H64" s="65"/>
      <c r="I64" s="65"/>
      <c r="J64" s="65"/>
      <c r="K64" s="94" t="s">
        <v>10</v>
      </c>
      <c r="L64" s="95"/>
      <c r="M64" s="70">
        <v>5.0984299000000002</v>
      </c>
      <c r="N64" s="70">
        <v>-1.154277</v>
      </c>
      <c r="O64" s="71">
        <v>50</v>
      </c>
      <c r="P64" s="72">
        <f t="shared" si="15"/>
        <v>2.4840108365226596</v>
      </c>
      <c r="Q64" s="73">
        <f t="shared" si="16"/>
        <v>47.565669380207794</v>
      </c>
      <c r="R64" s="73">
        <f t="shared" si="17"/>
        <v>52.434330619792206</v>
      </c>
      <c r="S64" s="12"/>
    </row>
    <row r="65" spans="2:19" ht="12.75" customHeight="1" x14ac:dyDescent="0.3">
      <c r="B65" s="75"/>
      <c r="C65" s="65"/>
      <c r="D65" s="65"/>
      <c r="E65" s="65"/>
      <c r="F65" s="65"/>
      <c r="G65" s="65"/>
      <c r="H65" s="65"/>
      <c r="I65" s="65"/>
      <c r="J65" s="65"/>
      <c r="K65" s="94" t="s">
        <v>11</v>
      </c>
      <c r="L65" s="95"/>
      <c r="M65" s="70">
        <v>6.1472486999999996</v>
      </c>
      <c r="N65" s="70">
        <v>-1.1970734000000001</v>
      </c>
      <c r="O65" s="71">
        <v>50</v>
      </c>
      <c r="P65" s="72">
        <f t="shared" si="15"/>
        <v>3.3292935918381734</v>
      </c>
      <c r="Q65" s="73">
        <f t="shared" si="16"/>
        <v>46.737292279998591</v>
      </c>
      <c r="R65" s="73">
        <f t="shared" si="17"/>
        <v>53.262707720001409</v>
      </c>
      <c r="S65" s="12"/>
    </row>
    <row r="66" spans="2:19" ht="12.75" customHeight="1" x14ac:dyDescent="0.3">
      <c r="B66" s="75"/>
      <c r="C66" s="65"/>
      <c r="D66" s="65"/>
      <c r="E66" s="65"/>
      <c r="F66" s="65"/>
      <c r="G66" s="65"/>
      <c r="H66" s="65"/>
      <c r="I66" s="65"/>
      <c r="J66" s="65"/>
      <c r="K66" s="94" t="s">
        <v>12</v>
      </c>
      <c r="L66" s="95"/>
      <c r="M66" s="70">
        <v>5.9955831999999996</v>
      </c>
      <c r="N66" s="70">
        <v>-1.1568276</v>
      </c>
      <c r="O66" s="71">
        <v>50</v>
      </c>
      <c r="P66" s="72">
        <f t="shared" si="15"/>
        <v>3.8368538210657008</v>
      </c>
      <c r="Q66" s="73">
        <f t="shared" si="16"/>
        <v>46.239883255355615</v>
      </c>
      <c r="R66" s="73">
        <f t="shared" si="17"/>
        <v>53.760116744644385</v>
      </c>
      <c r="S66" s="12"/>
    </row>
    <row r="67" spans="2:19" ht="12.75" customHeight="1" x14ac:dyDescent="0.3">
      <c r="B67" s="75"/>
      <c r="C67" s="65"/>
      <c r="D67" s="65"/>
      <c r="E67" s="65"/>
      <c r="F67" s="65"/>
      <c r="G67" s="65"/>
      <c r="H67" s="65"/>
      <c r="I67" s="65"/>
      <c r="J67" s="65"/>
      <c r="K67" s="94" t="s">
        <v>13</v>
      </c>
      <c r="L67" s="95"/>
      <c r="M67" s="70">
        <v>6.6595908000000001</v>
      </c>
      <c r="N67" s="70">
        <v>-1.174169</v>
      </c>
      <c r="O67" s="71">
        <v>50</v>
      </c>
      <c r="P67" s="72">
        <f t="shared" si="15"/>
        <v>4.8687706003933151</v>
      </c>
      <c r="Q67" s="73">
        <f t="shared" si="16"/>
        <v>45.228604811614552</v>
      </c>
      <c r="R67" s="73">
        <f t="shared" si="17"/>
        <v>54.771395188385448</v>
      </c>
      <c r="S67" s="12"/>
    </row>
    <row r="68" spans="2:19" ht="12.75" customHeight="1" x14ac:dyDescent="0.3">
      <c r="B68" s="75"/>
      <c r="C68" s="65"/>
      <c r="D68" s="65"/>
      <c r="E68" s="65"/>
      <c r="F68" s="65"/>
      <c r="G68" s="65"/>
      <c r="H68" s="65"/>
      <c r="I68" s="65"/>
      <c r="J68" s="65"/>
      <c r="K68" s="94" t="s">
        <v>14</v>
      </c>
      <c r="L68" s="95"/>
      <c r="M68" s="70">
        <v>6.8808131000000001</v>
      </c>
      <c r="N68" s="70">
        <v>-1.1863668999999999</v>
      </c>
      <c r="O68" s="71">
        <v>50</v>
      </c>
      <c r="P68" s="72">
        <f t="shared" si="15"/>
        <v>5.0909442542946621</v>
      </c>
      <c r="Q68" s="73">
        <f t="shared" si="16"/>
        <v>45.010874630791228</v>
      </c>
      <c r="R68" s="73">
        <f t="shared" si="17"/>
        <v>54.989125369208772</v>
      </c>
      <c r="S68" s="12"/>
    </row>
    <row r="69" spans="2:19" ht="12.75" customHeight="1" x14ac:dyDescent="0.3">
      <c r="B69" s="75"/>
      <c r="C69" s="65"/>
      <c r="D69" s="65"/>
      <c r="E69" s="65"/>
      <c r="F69" s="65"/>
      <c r="G69" s="65"/>
      <c r="H69" s="65"/>
      <c r="I69" s="65"/>
      <c r="J69" s="65"/>
      <c r="K69" s="94" t="s">
        <v>15</v>
      </c>
      <c r="L69" s="95"/>
      <c r="M69" s="70">
        <v>5.8806744000000002</v>
      </c>
      <c r="N69" s="70">
        <v>-1.1857571</v>
      </c>
      <c r="O69" s="71">
        <v>50</v>
      </c>
      <c r="P69" s="72">
        <f t="shared" si="15"/>
        <v>3.0978023025147858</v>
      </c>
      <c r="Q69" s="73">
        <f t="shared" si="16"/>
        <v>46.964153743535512</v>
      </c>
      <c r="R69" s="73">
        <f t="shared" si="17"/>
        <v>53.035846256464488</v>
      </c>
      <c r="S69" s="12"/>
    </row>
    <row r="70" spans="2:19" ht="12.75" customHeight="1" x14ac:dyDescent="0.3">
      <c r="B70" s="75"/>
      <c r="C70" s="65"/>
      <c r="D70" s="65"/>
      <c r="E70" s="65"/>
      <c r="F70" s="65"/>
      <c r="G70" s="65"/>
      <c r="H70" s="65"/>
      <c r="I70" s="65"/>
      <c r="J70" s="65"/>
      <c r="K70" s="94" t="s">
        <v>16</v>
      </c>
      <c r="L70" s="95"/>
      <c r="M70" s="70">
        <v>6.2867664000000003</v>
      </c>
      <c r="N70" s="70">
        <v>-1.2207287</v>
      </c>
      <c r="O70" s="71">
        <v>50</v>
      </c>
      <c r="P70" s="72">
        <f t="shared" si="15"/>
        <v>3.1410164140400383</v>
      </c>
      <c r="Q70" s="73">
        <f t="shared" si="16"/>
        <v>46.921803914240762</v>
      </c>
      <c r="R70" s="73">
        <f t="shared" si="17"/>
        <v>53.078196085759238</v>
      </c>
      <c r="S70" s="12"/>
    </row>
    <row r="71" spans="2:19" ht="12.75" customHeight="1" x14ac:dyDescent="0.3">
      <c r="B71" s="75"/>
      <c r="C71" s="65"/>
      <c r="D71" s="65"/>
      <c r="E71" s="65"/>
      <c r="F71" s="65"/>
      <c r="G71" s="65"/>
      <c r="H71" s="65"/>
      <c r="I71" s="65"/>
      <c r="J71" s="65"/>
      <c r="K71" s="94" t="s">
        <v>17</v>
      </c>
      <c r="L71" s="95"/>
      <c r="M71" s="70">
        <v>6.1613841000000003</v>
      </c>
      <c r="N71" s="70">
        <v>-1.1821250000000001</v>
      </c>
      <c r="O71" s="71">
        <v>50</v>
      </c>
      <c r="P71" s="72">
        <f t="shared" si="15"/>
        <v>3.6353196133315864</v>
      </c>
      <c r="Q71" s="73">
        <f t="shared" si="16"/>
        <v>46.437386778935043</v>
      </c>
      <c r="R71" s="73">
        <f t="shared" si="17"/>
        <v>53.562613221064957</v>
      </c>
      <c r="S71" s="12"/>
    </row>
    <row r="72" spans="2:19" ht="12.75" customHeight="1" x14ac:dyDescent="0.3">
      <c r="B72" s="65"/>
      <c r="C72" s="65"/>
      <c r="D72" s="65"/>
      <c r="E72" s="65"/>
      <c r="F72" s="65"/>
      <c r="G72" s="65"/>
      <c r="H72" s="65"/>
      <c r="I72" s="65"/>
      <c r="J72" s="65"/>
      <c r="K72" s="96" t="s">
        <v>18</v>
      </c>
      <c r="L72" s="97"/>
      <c r="M72" s="93">
        <v>6.0573091000000003</v>
      </c>
      <c r="N72" s="90">
        <v>-1.1831764</v>
      </c>
      <c r="O72" s="91">
        <v>50</v>
      </c>
      <c r="P72" s="92">
        <f t="shared" si="15"/>
        <v>3.4314111011032109</v>
      </c>
      <c r="Q72" s="89">
        <f t="shared" si="16"/>
        <v>46.637217120918855</v>
      </c>
      <c r="R72" s="89">
        <f t="shared" si="17"/>
        <v>53.362782879081145</v>
      </c>
      <c r="S72" s="12"/>
    </row>
    <row r="73" spans="2:19" ht="12.75" customHeight="1" x14ac:dyDescent="0.3">
      <c r="B73" s="75"/>
      <c r="C73" s="65"/>
      <c r="D73" s="65"/>
      <c r="E73" s="65"/>
      <c r="F73" s="65"/>
      <c r="G73" s="65"/>
      <c r="H73" s="65"/>
      <c r="I73" s="65"/>
      <c r="J73" s="65"/>
      <c r="K73" s="98"/>
      <c r="L73" s="105"/>
      <c r="M73" s="128" t="s">
        <v>47</v>
      </c>
      <c r="N73" s="128"/>
      <c r="O73" s="128"/>
      <c r="P73" s="128"/>
      <c r="Q73" s="128"/>
      <c r="R73" s="129"/>
      <c r="S73" s="10"/>
    </row>
    <row r="74" spans="2:19" ht="12.75" customHeight="1" x14ac:dyDescent="0.3">
      <c r="B74" s="75"/>
      <c r="C74" s="65"/>
      <c r="D74" s="65"/>
      <c r="E74" s="65"/>
      <c r="F74" s="65"/>
      <c r="G74" s="65"/>
      <c r="H74" s="65"/>
      <c r="I74" s="65"/>
      <c r="J74" s="65"/>
      <c r="K74" s="130" t="s">
        <v>9</v>
      </c>
      <c r="L74" s="131"/>
      <c r="M74" s="101">
        <v>5.5805534999999997</v>
      </c>
      <c r="N74" s="101">
        <v>-1.0493399999999999</v>
      </c>
      <c r="O74" s="102">
        <v>50</v>
      </c>
      <c r="P74" s="103">
        <f t="shared" ref="P74:P83" si="18">100*SQRT(EXP($M74+$N74*LN($O74*1000)))</f>
        <v>5.5769044450534748</v>
      </c>
      <c r="Q74" s="104">
        <f t="shared" ref="Q74:Q83" si="19">$O74-1.96*$P74*$O74/100</f>
        <v>44.534633643847599</v>
      </c>
      <c r="R74" s="104">
        <f>$O74+1.96*$P74*$O74/100</f>
        <v>55.465366356152401</v>
      </c>
      <c r="S74" s="12"/>
    </row>
    <row r="75" spans="2:19" ht="12.75" customHeight="1" x14ac:dyDescent="0.3">
      <c r="B75" s="65"/>
      <c r="C75" s="65"/>
      <c r="D75" s="65"/>
      <c r="E75" s="65"/>
      <c r="F75" s="65"/>
      <c r="G75" s="65"/>
      <c r="H75" s="65"/>
      <c r="I75" s="65"/>
      <c r="J75" s="65"/>
      <c r="K75" s="94" t="s">
        <v>10</v>
      </c>
      <c r="L75" s="95"/>
      <c r="M75" s="70">
        <v>5.1232607999999997</v>
      </c>
      <c r="N75" s="70">
        <v>-1.149095</v>
      </c>
      <c r="O75" s="71">
        <v>50</v>
      </c>
      <c r="P75" s="72">
        <f t="shared" si="18"/>
        <v>2.5865476222084776</v>
      </c>
      <c r="Q75" s="73">
        <f t="shared" si="19"/>
        <v>47.465183330235689</v>
      </c>
      <c r="R75" s="73">
        <f t="shared" ref="R74:R83" si="20">$O75+1.96*$P75*$O75/100</f>
        <v>52.534816669764311</v>
      </c>
      <c r="S75" s="12"/>
    </row>
    <row r="76" spans="2:19" ht="12.75" customHeight="1" x14ac:dyDescent="0.3">
      <c r="B76" s="75"/>
      <c r="C76" s="65"/>
      <c r="D76" s="65"/>
      <c r="E76" s="65"/>
      <c r="F76" s="65"/>
      <c r="G76" s="65"/>
      <c r="H76" s="65"/>
      <c r="I76" s="65"/>
      <c r="J76" s="65"/>
      <c r="K76" s="94" t="s">
        <v>11</v>
      </c>
      <c r="L76" s="95"/>
      <c r="M76" s="70">
        <v>5.4564114000000004</v>
      </c>
      <c r="N76" s="70">
        <v>-1.0894842</v>
      </c>
      <c r="O76" s="71">
        <v>50</v>
      </c>
      <c r="P76" s="72">
        <f t="shared" si="18"/>
        <v>4.2181099214470157</v>
      </c>
      <c r="Q76" s="73">
        <f t="shared" si="19"/>
        <v>45.866252276981925</v>
      </c>
      <c r="R76" s="73">
        <f t="shared" si="20"/>
        <v>54.133747723018075</v>
      </c>
      <c r="S76" s="10"/>
    </row>
    <row r="77" spans="2:19" ht="12.75" customHeight="1" x14ac:dyDescent="0.3">
      <c r="B77" s="75"/>
      <c r="C77" s="65"/>
      <c r="D77" s="65"/>
      <c r="E77" s="65"/>
      <c r="F77" s="65"/>
      <c r="G77" s="65"/>
      <c r="H77" s="65"/>
      <c r="I77" s="65"/>
      <c r="J77" s="65"/>
      <c r="K77" s="94" t="s">
        <v>12</v>
      </c>
      <c r="L77" s="95"/>
      <c r="M77" s="70">
        <v>6.1247322999999998</v>
      </c>
      <c r="N77" s="70">
        <v>-1.1341764999999999</v>
      </c>
      <c r="O77" s="71">
        <v>50</v>
      </c>
      <c r="P77" s="72">
        <f t="shared" si="18"/>
        <v>4.6263452951419906</v>
      </c>
      <c r="Q77" s="73">
        <f t="shared" si="19"/>
        <v>45.466181610760849</v>
      </c>
      <c r="R77" s="73">
        <f t="shared" si="20"/>
        <v>54.533818389239151</v>
      </c>
      <c r="S77" s="12"/>
    </row>
    <row r="78" spans="2:19" ht="12.75" customHeight="1" x14ac:dyDescent="0.3">
      <c r="B78" s="75"/>
      <c r="C78" s="65"/>
      <c r="D78" s="65"/>
      <c r="E78" s="65"/>
      <c r="F78" s="65"/>
      <c r="G78" s="65"/>
      <c r="H78" s="65"/>
      <c r="I78" s="65"/>
      <c r="J78" s="65"/>
      <c r="K78" s="94" t="s">
        <v>13</v>
      </c>
      <c r="L78" s="95"/>
      <c r="M78" s="70">
        <v>6.6662409</v>
      </c>
      <c r="N78" s="70">
        <v>-1.1475268000000001</v>
      </c>
      <c r="O78" s="71">
        <v>50</v>
      </c>
      <c r="P78" s="72">
        <f t="shared" si="18"/>
        <v>5.6423342854197793</v>
      </c>
      <c r="Q78" s="73">
        <f t="shared" si="19"/>
        <v>44.470512400288619</v>
      </c>
      <c r="R78" s="73">
        <f t="shared" si="20"/>
        <v>55.529487599711381</v>
      </c>
      <c r="S78" s="12"/>
    </row>
    <row r="79" spans="2:19" ht="12.75" customHeight="1" x14ac:dyDescent="0.3">
      <c r="B79" s="75"/>
      <c r="C79" s="65"/>
      <c r="D79" s="65"/>
      <c r="E79" s="65"/>
      <c r="F79" s="65"/>
      <c r="G79" s="65"/>
      <c r="H79" s="65"/>
      <c r="I79" s="65"/>
      <c r="J79" s="65"/>
      <c r="K79" s="94" t="s">
        <v>14</v>
      </c>
      <c r="L79" s="95"/>
      <c r="M79" s="70">
        <v>6.4147616999999997</v>
      </c>
      <c r="N79" s="70">
        <v>-1.1080724</v>
      </c>
      <c r="O79" s="71">
        <v>50</v>
      </c>
      <c r="P79" s="72">
        <f t="shared" si="18"/>
        <v>6.1595405606320357</v>
      </c>
      <c r="Q79" s="73">
        <f t="shared" si="19"/>
        <v>43.963650250580606</v>
      </c>
      <c r="R79" s="73">
        <f t="shared" si="20"/>
        <v>56.036349749419394</v>
      </c>
      <c r="S79" s="12"/>
    </row>
    <row r="80" spans="2:19" ht="12.75" customHeight="1" x14ac:dyDescent="0.3">
      <c r="B80" s="65"/>
      <c r="C80" s="65"/>
      <c r="D80" s="65"/>
      <c r="E80" s="65"/>
      <c r="F80" s="65"/>
      <c r="G80" s="65"/>
      <c r="H80" s="65"/>
      <c r="I80" s="65"/>
      <c r="J80" s="65"/>
      <c r="K80" s="94" t="s">
        <v>15</v>
      </c>
      <c r="L80" s="95"/>
      <c r="M80" s="70">
        <v>5.5393508999999996</v>
      </c>
      <c r="N80" s="70">
        <v>-1.1275523000000001</v>
      </c>
      <c r="O80" s="71">
        <v>50</v>
      </c>
      <c r="P80" s="72">
        <f t="shared" si="18"/>
        <v>3.5783889707195904</v>
      </c>
      <c r="Q80" s="73">
        <f t="shared" si="19"/>
        <v>46.4931788086948</v>
      </c>
      <c r="R80" s="73">
        <f t="shared" si="20"/>
        <v>53.5068211913052</v>
      </c>
      <c r="S80" s="12"/>
    </row>
    <row r="81" spans="2:46" ht="12.75" customHeight="1" x14ac:dyDescent="0.3">
      <c r="B81" s="75"/>
      <c r="C81" s="65"/>
      <c r="D81" s="65"/>
      <c r="E81" s="65"/>
      <c r="F81" s="65"/>
      <c r="G81" s="65"/>
      <c r="H81" s="65"/>
      <c r="I81" s="65"/>
      <c r="J81" s="65"/>
      <c r="K81" s="94" t="s">
        <v>16</v>
      </c>
      <c r="L81" s="95"/>
      <c r="M81" s="70">
        <v>5.9374434999999997</v>
      </c>
      <c r="N81" s="70">
        <v>-1.1548879000000001</v>
      </c>
      <c r="O81" s="71">
        <v>50</v>
      </c>
      <c r="P81" s="72">
        <f t="shared" si="18"/>
        <v>3.7662372469402539</v>
      </c>
      <c r="Q81" s="73">
        <f t="shared" si="19"/>
        <v>46.309087497998554</v>
      </c>
      <c r="R81" s="73">
        <f t="shared" si="20"/>
        <v>53.690912502001446</v>
      </c>
      <c r="S81" s="12"/>
    </row>
    <row r="82" spans="2:46" ht="12.75" customHeight="1" x14ac:dyDescent="0.3">
      <c r="B82" s="75"/>
      <c r="C82" s="65"/>
      <c r="D82" s="65"/>
      <c r="E82" s="65"/>
      <c r="F82" s="65"/>
      <c r="G82" s="65"/>
      <c r="H82" s="65"/>
      <c r="I82" s="65"/>
      <c r="J82" s="65"/>
      <c r="K82" s="94" t="s">
        <v>17</v>
      </c>
      <c r="L82" s="95"/>
      <c r="M82" s="70">
        <v>5.7018202999999996</v>
      </c>
      <c r="N82" s="70">
        <v>-1.1141079</v>
      </c>
      <c r="O82" s="71">
        <v>50</v>
      </c>
      <c r="P82" s="72">
        <f t="shared" si="18"/>
        <v>4.1740221050537638</v>
      </c>
      <c r="Q82" s="73">
        <f t="shared" si="19"/>
        <v>45.909458337047312</v>
      </c>
      <c r="R82" s="73">
        <f t="shared" si="20"/>
        <v>54.090541662952688</v>
      </c>
      <c r="S82" s="10"/>
    </row>
    <row r="83" spans="2:46" ht="12.75" customHeight="1" x14ac:dyDescent="0.3">
      <c r="B83" s="75"/>
      <c r="C83" s="65"/>
      <c r="D83" s="65"/>
      <c r="E83" s="65"/>
      <c r="F83" s="65"/>
      <c r="G83" s="65"/>
      <c r="H83" s="65"/>
      <c r="I83" s="65"/>
      <c r="J83" s="65"/>
      <c r="K83" s="96" t="s">
        <v>18</v>
      </c>
      <c r="L83" s="97"/>
      <c r="M83" s="93">
        <v>6.1724329999999998</v>
      </c>
      <c r="N83" s="90">
        <v>-1.1688508</v>
      </c>
      <c r="O83" s="91">
        <v>50</v>
      </c>
      <c r="P83" s="92">
        <f t="shared" si="18"/>
        <v>3.9276191741866384</v>
      </c>
      <c r="Q83" s="89">
        <f t="shared" si="19"/>
        <v>46.150933209297094</v>
      </c>
      <c r="R83" s="89">
        <f t="shared" si="20"/>
        <v>53.849066790702906</v>
      </c>
      <c r="S83" s="12"/>
    </row>
    <row r="84" spans="2:46" ht="12.75" customHeight="1" x14ac:dyDescent="0.3">
      <c r="B84" s="65"/>
      <c r="C84" s="65"/>
      <c r="D84" s="65"/>
      <c r="E84" s="65"/>
      <c r="F84" s="65"/>
      <c r="G84" s="65"/>
      <c r="H84" s="65"/>
      <c r="I84" s="65"/>
      <c r="J84" s="65"/>
      <c r="K84" s="10"/>
      <c r="L84" s="10"/>
      <c r="M84" s="76"/>
      <c r="N84" s="76"/>
      <c r="O84" s="77"/>
      <c r="P84" s="78"/>
      <c r="Q84" s="79"/>
      <c r="R84" s="79"/>
    </row>
    <row r="85" spans="2:46" ht="12.75" customHeight="1" x14ac:dyDescent="0.3">
      <c r="B85" s="65"/>
      <c r="C85" s="65"/>
      <c r="D85" s="65"/>
      <c r="E85" s="65"/>
      <c r="F85" s="65"/>
      <c r="G85" s="65"/>
      <c r="H85" s="65"/>
      <c r="I85" s="65"/>
      <c r="J85" s="65"/>
      <c r="K85" s="10"/>
      <c r="L85" s="10"/>
      <c r="M85" s="76"/>
      <c r="N85" s="76"/>
      <c r="O85" s="77"/>
      <c r="P85" s="78"/>
      <c r="Q85" s="79"/>
      <c r="R85" s="79"/>
    </row>
    <row r="86" spans="2:46" ht="12.75" customHeight="1" x14ac:dyDescent="0.3">
      <c r="B86" s="65"/>
      <c r="C86" s="65"/>
      <c r="D86" s="65"/>
      <c r="E86" s="65"/>
      <c r="F86" s="65"/>
      <c r="G86" s="65"/>
      <c r="H86" s="65"/>
      <c r="I86" s="65"/>
      <c r="J86" s="65"/>
      <c r="K86" s="10"/>
      <c r="L86" s="10"/>
      <c r="M86" s="76"/>
      <c r="N86" s="76"/>
      <c r="O86" s="77"/>
      <c r="P86" s="78"/>
      <c r="Q86" s="79"/>
      <c r="R86" s="79"/>
    </row>
    <row r="87" spans="2:46" ht="12.75" customHeight="1" x14ac:dyDescent="0.3">
      <c r="B87" s="65"/>
      <c r="C87" s="65"/>
      <c r="D87" s="65"/>
      <c r="E87" s="65"/>
      <c r="F87" s="65"/>
      <c r="G87" s="65"/>
      <c r="H87" s="65"/>
      <c r="I87" s="65"/>
      <c r="J87" s="65"/>
      <c r="K87" s="10"/>
      <c r="L87" s="10"/>
      <c r="M87" s="76"/>
      <c r="N87" s="76"/>
      <c r="O87" s="77"/>
      <c r="P87" s="78"/>
    </row>
    <row r="88" spans="2:46" ht="12.75" customHeight="1" x14ac:dyDescent="0.3">
      <c r="B88" s="65"/>
      <c r="C88" s="65"/>
      <c r="D88" s="65"/>
      <c r="E88" s="65"/>
      <c r="F88" s="65"/>
      <c r="G88" s="65"/>
      <c r="H88" s="65"/>
      <c r="I88" s="65"/>
      <c r="J88" s="65"/>
      <c r="K88" s="10"/>
      <c r="L88" s="10"/>
      <c r="M88" s="76"/>
      <c r="N88" s="76"/>
      <c r="O88" s="77"/>
      <c r="P88" s="78"/>
      <c r="Q88" s="44"/>
      <c r="R88" s="80"/>
    </row>
    <row r="89" spans="2:46" ht="12.75" customHeight="1" x14ac:dyDescent="0.3">
      <c r="B89" s="65"/>
      <c r="C89" s="65"/>
      <c r="D89" s="65"/>
      <c r="E89" s="65"/>
      <c r="F89" s="65"/>
      <c r="G89" s="65"/>
      <c r="H89" s="65"/>
      <c r="I89" s="65"/>
      <c r="J89" s="65"/>
      <c r="K89" s="10"/>
      <c r="L89" s="10"/>
      <c r="M89" s="76"/>
      <c r="N89" s="76"/>
      <c r="O89" s="77"/>
      <c r="P89" s="78"/>
    </row>
    <row r="90" spans="2:46" ht="12.75" customHeight="1" x14ac:dyDescent="0.3">
      <c r="B90" s="65"/>
      <c r="C90" s="65"/>
      <c r="D90" s="65"/>
      <c r="E90" s="65"/>
      <c r="F90" s="65"/>
      <c r="G90" s="65"/>
      <c r="H90" s="65"/>
      <c r="I90" s="65"/>
      <c r="J90" s="65"/>
    </row>
    <row r="91" spans="2:46" ht="18" customHeight="1" x14ac:dyDescent="0.3">
      <c r="B91" s="81" t="s">
        <v>0</v>
      </c>
      <c r="C91" s="82" t="s">
        <v>75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4"/>
    </row>
    <row r="92" spans="2:46" ht="12.75" customHeight="1" x14ac:dyDescent="0.3">
      <c r="B92" s="88"/>
      <c r="C92" s="106">
        <v>1</v>
      </c>
      <c r="D92" s="107">
        <v>2.5</v>
      </c>
      <c r="E92" s="106">
        <v>5</v>
      </c>
      <c r="F92" s="107">
        <v>7.5</v>
      </c>
      <c r="G92" s="106">
        <v>10</v>
      </c>
      <c r="H92" s="106">
        <v>25</v>
      </c>
      <c r="I92" s="106">
        <v>50</v>
      </c>
      <c r="J92" s="106">
        <v>75</v>
      </c>
      <c r="K92" s="106">
        <v>100</v>
      </c>
      <c r="L92" s="106">
        <v>250</v>
      </c>
      <c r="M92" s="106">
        <v>500</v>
      </c>
      <c r="N92" s="106">
        <v>750</v>
      </c>
      <c r="O92" s="106">
        <v>1000</v>
      </c>
      <c r="P92" s="106">
        <v>2500</v>
      </c>
    </row>
    <row r="93" spans="2:46" ht="12.75" customHeight="1" x14ac:dyDescent="0.3">
      <c r="B93" s="109"/>
      <c r="C93" s="128" t="s">
        <v>41</v>
      </c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9"/>
    </row>
    <row r="94" spans="2:46" ht="12.75" customHeight="1" x14ac:dyDescent="0.3">
      <c r="B94" s="85" t="s">
        <v>9</v>
      </c>
      <c r="C94" s="108">
        <f>100*SQRT(EXP($M8+$N8*LN(C$92*1000)))</f>
        <v>45.340969749796614</v>
      </c>
      <c r="D94" s="108">
        <f t="shared" ref="D94:P94" si="21">100*SQRT(EXP($M8+$N8*LN(D$92*1000)))</f>
        <v>26.876285794099413</v>
      </c>
      <c r="E94" s="108">
        <f t="shared" si="21"/>
        <v>18.094993338965175</v>
      </c>
      <c r="F94" s="108">
        <f t="shared" si="21"/>
        <v>14.356730198116155</v>
      </c>
      <c r="G94" s="108">
        <f t="shared" si="21"/>
        <v>12.182813743150469</v>
      </c>
      <c r="H94" s="108">
        <f t="shared" si="21"/>
        <v>7.2214773028462425</v>
      </c>
      <c r="I94" s="108">
        <f t="shared" si="21"/>
        <v>4.8620030570287955</v>
      </c>
      <c r="J94" s="108">
        <f t="shared" si="21"/>
        <v>3.8575568835313163</v>
      </c>
      <c r="K94" s="108">
        <f t="shared" si="21"/>
        <v>3.273440147383746</v>
      </c>
      <c r="L94" s="108">
        <f t="shared" si="21"/>
        <v>1.9403624010789731</v>
      </c>
      <c r="M94" s="108">
        <f t="shared" si="21"/>
        <v>1.306387534039803</v>
      </c>
      <c r="N94" s="108">
        <f t="shared" si="21"/>
        <v>1.0364996001410141</v>
      </c>
      <c r="O94" s="108">
        <f t="shared" si="21"/>
        <v>0.87955136017147295</v>
      </c>
      <c r="P94" s="108">
        <f t="shared" si="21"/>
        <v>0.52136233205870963</v>
      </c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</row>
    <row r="95" spans="2:46" ht="12.75" customHeight="1" x14ac:dyDescent="0.3">
      <c r="B95" s="86" t="s">
        <v>10</v>
      </c>
      <c r="C95" s="108">
        <f t="shared" ref="C95:P103" si="22">100*SQRT(EXP($M9+$N9*LN(C$92*1000)))</f>
        <v>25.438541711366263</v>
      </c>
      <c r="D95" s="108">
        <f t="shared" si="22"/>
        <v>14.72454304647168</v>
      </c>
      <c r="E95" s="108">
        <f t="shared" si="22"/>
        <v>9.7368290171157952</v>
      </c>
      <c r="F95" s="108">
        <f t="shared" si="22"/>
        <v>7.6444118015898246</v>
      </c>
      <c r="G95" s="108">
        <f t="shared" si="22"/>
        <v>6.4386269244033176</v>
      </c>
      <c r="H95" s="108">
        <f t="shared" si="22"/>
        <v>3.726858260361201</v>
      </c>
      <c r="I95" s="108">
        <f t="shared" si="22"/>
        <v>2.4644419550159147</v>
      </c>
      <c r="J95" s="108">
        <f t="shared" si="22"/>
        <v>1.9348402988427167</v>
      </c>
      <c r="K95" s="108">
        <f t="shared" si="22"/>
        <v>1.6296498888192308</v>
      </c>
      <c r="L95" s="108">
        <f t="shared" si="22"/>
        <v>0.94328716680622071</v>
      </c>
      <c r="M95" s="108">
        <f t="shared" si="22"/>
        <v>0.62376304841817143</v>
      </c>
      <c r="N95" s="108">
        <f t="shared" si="22"/>
        <v>0.48971812079082377</v>
      </c>
      <c r="O95" s="108">
        <f t="shared" si="22"/>
        <v>0.41247284418092672</v>
      </c>
      <c r="P95" s="108">
        <f t="shared" si="22"/>
        <v>0.23875087725366576</v>
      </c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</row>
    <row r="96" spans="2:46" ht="12.75" customHeight="1" x14ac:dyDescent="0.3">
      <c r="B96" s="86" t="s">
        <v>11</v>
      </c>
      <c r="C96" s="108">
        <f t="shared" si="22"/>
        <v>36.114822529163121</v>
      </c>
      <c r="D96" s="108">
        <f t="shared" si="22"/>
        <v>21.357010893772156</v>
      </c>
      <c r="E96" s="108">
        <f t="shared" si="22"/>
        <v>14.353421125246491</v>
      </c>
      <c r="F96" s="108">
        <f t="shared" si="22"/>
        <v>11.376263672224379</v>
      </c>
      <c r="G96" s="108">
        <f t="shared" si="22"/>
        <v>9.6465136916116574</v>
      </c>
      <c r="H96" s="108">
        <f t="shared" si="22"/>
        <v>5.7046022538891998</v>
      </c>
      <c r="I96" s="108">
        <f t="shared" si="22"/>
        <v>3.8338959936560681</v>
      </c>
      <c r="J96" s="108">
        <f t="shared" si="22"/>
        <v>3.0386770746244034</v>
      </c>
      <c r="K96" s="108">
        <f t="shared" si="22"/>
        <v>2.5766491397627145</v>
      </c>
      <c r="L96" s="108">
        <f t="shared" si="22"/>
        <v>1.5237378974492823</v>
      </c>
      <c r="M96" s="108">
        <f t="shared" si="22"/>
        <v>1.0240595856494557</v>
      </c>
      <c r="N96" s="108">
        <f t="shared" si="22"/>
        <v>0.81165122661423805</v>
      </c>
      <c r="O96" s="108">
        <f t="shared" si="22"/>
        <v>0.68824043604614771</v>
      </c>
      <c r="P96" s="108">
        <f t="shared" si="22"/>
        <v>0.40700071219518391</v>
      </c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</row>
    <row r="97" spans="2:46" ht="12.75" customHeight="1" x14ac:dyDescent="0.3">
      <c r="B97" s="86" t="s">
        <v>12</v>
      </c>
      <c r="C97" s="108">
        <f t="shared" si="22"/>
        <v>34.210247634235159</v>
      </c>
      <c r="D97" s="108">
        <f t="shared" si="22"/>
        <v>20.133401860842298</v>
      </c>
      <c r="E97" s="108">
        <f t="shared" si="22"/>
        <v>13.481804961211122</v>
      </c>
      <c r="F97" s="108">
        <f t="shared" si="22"/>
        <v>10.662661809024875</v>
      </c>
      <c r="G97" s="108">
        <f t="shared" si="22"/>
        <v>9.0277374021745569</v>
      </c>
      <c r="H97" s="108">
        <f t="shared" si="22"/>
        <v>5.3130005650776235</v>
      </c>
      <c r="I97" s="108">
        <f t="shared" si="22"/>
        <v>3.5577116014602983</v>
      </c>
      <c r="J97" s="108">
        <f t="shared" si="22"/>
        <v>2.8137683143732164</v>
      </c>
      <c r="K97" s="108">
        <f t="shared" si="22"/>
        <v>2.3823283442433225</v>
      </c>
      <c r="L97" s="108">
        <f t="shared" si="22"/>
        <v>1.4020469665097246</v>
      </c>
      <c r="M97" s="108">
        <f t="shared" si="22"/>
        <v>0.93884401054472388</v>
      </c>
      <c r="N97" s="108">
        <f t="shared" si="22"/>
        <v>0.74252492189797237</v>
      </c>
      <c r="O97" s="108">
        <f t="shared" si="22"/>
        <v>0.62867228929565944</v>
      </c>
      <c r="P97" s="108">
        <f t="shared" si="22"/>
        <v>0.36998597538647093</v>
      </c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</row>
    <row r="98" spans="2:46" ht="12.75" customHeight="1" x14ac:dyDescent="0.3">
      <c r="B98" s="86" t="s">
        <v>13</v>
      </c>
      <c r="C98" s="108">
        <f t="shared" si="22"/>
        <v>45.534434910269134</v>
      </c>
      <c r="D98" s="108">
        <f t="shared" si="22"/>
        <v>26.333847032454798</v>
      </c>
      <c r="E98" s="108">
        <f t="shared" si="22"/>
        <v>17.402280111799097</v>
      </c>
      <c r="F98" s="108">
        <f t="shared" si="22"/>
        <v>13.657356042362723</v>
      </c>
      <c r="G98" s="108">
        <f t="shared" si="22"/>
        <v>11.500004261294915</v>
      </c>
      <c r="H98" s="108">
        <f t="shared" si="22"/>
        <v>6.6507765757123956</v>
      </c>
      <c r="I98" s="108">
        <f t="shared" si="22"/>
        <v>4.3950538935271632</v>
      </c>
      <c r="J98" s="108">
        <f t="shared" si="22"/>
        <v>3.4492500674423101</v>
      </c>
      <c r="K98" s="108">
        <f t="shared" si="22"/>
        <v>2.9043974800700929</v>
      </c>
      <c r="L98" s="108">
        <f t="shared" si="22"/>
        <v>1.679694919072422</v>
      </c>
      <c r="M98" s="108">
        <f t="shared" si="22"/>
        <v>1.1099981498350493</v>
      </c>
      <c r="N98" s="108">
        <f t="shared" si="22"/>
        <v>0.87112952103228103</v>
      </c>
      <c r="O98" s="108">
        <f t="shared" si="22"/>
        <v>0.73352361708496028</v>
      </c>
      <c r="P98" s="108">
        <f t="shared" si="22"/>
        <v>0.4242173810891402</v>
      </c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</row>
    <row r="99" spans="2:46" ht="12.75" customHeight="1" x14ac:dyDescent="0.3">
      <c r="B99" s="86" t="s">
        <v>14</v>
      </c>
      <c r="C99" s="108">
        <f t="shared" si="22"/>
        <v>50.585742514993726</v>
      </c>
      <c r="D99" s="108">
        <f t="shared" si="22"/>
        <v>29.646219074494123</v>
      </c>
      <c r="E99" s="108">
        <f t="shared" si="22"/>
        <v>19.788988509493723</v>
      </c>
      <c r="F99" s="108">
        <f t="shared" si="22"/>
        <v>15.62197486059411</v>
      </c>
      <c r="G99" s="108">
        <f t="shared" si="22"/>
        <v>13.209241463299723</v>
      </c>
      <c r="H99" s="108">
        <f t="shared" si="22"/>
        <v>7.7413920753027012</v>
      </c>
      <c r="I99" s="108">
        <f t="shared" si="22"/>
        <v>5.1674150568984469</v>
      </c>
      <c r="J99" s="108">
        <f t="shared" si="22"/>
        <v>4.079300368202011</v>
      </c>
      <c r="K99" s="108">
        <f t="shared" si="22"/>
        <v>3.4492734782738301</v>
      </c>
      <c r="L99" s="108">
        <f t="shared" si="22"/>
        <v>2.0214770427544666</v>
      </c>
      <c r="M99" s="108">
        <f t="shared" si="22"/>
        <v>1.3493452865188387</v>
      </c>
      <c r="N99" s="108">
        <f t="shared" si="22"/>
        <v>1.0652104898714565</v>
      </c>
      <c r="O99" s="108">
        <f t="shared" si="22"/>
        <v>0.90069422691522316</v>
      </c>
      <c r="P99" s="108">
        <f t="shared" si="22"/>
        <v>0.52785976922936839</v>
      </c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</row>
    <row r="100" spans="2:46" ht="12.75" customHeight="1" x14ac:dyDescent="0.3">
      <c r="B100" s="86" t="s">
        <v>15</v>
      </c>
      <c r="C100" s="108">
        <f t="shared" si="22"/>
        <v>31.704622496913519</v>
      </c>
      <c r="D100" s="108">
        <f t="shared" si="22"/>
        <v>18.473953783020473</v>
      </c>
      <c r="E100" s="108">
        <f t="shared" si="22"/>
        <v>12.277784168298902</v>
      </c>
      <c r="F100" s="108">
        <f t="shared" si="22"/>
        <v>9.6677259601927847</v>
      </c>
      <c r="G100" s="108">
        <f t="shared" si="22"/>
        <v>8.1598116923882813</v>
      </c>
      <c r="H100" s="108">
        <f t="shared" si="22"/>
        <v>4.7546374065171859</v>
      </c>
      <c r="I100" s="108">
        <f t="shared" si="22"/>
        <v>3.159930600746256</v>
      </c>
      <c r="J100" s="108">
        <f t="shared" si="22"/>
        <v>2.4881804959660587</v>
      </c>
      <c r="K100" s="108">
        <f t="shared" si="22"/>
        <v>2.1000889337735695</v>
      </c>
      <c r="L100" s="108">
        <f t="shared" si="22"/>
        <v>1.2236999796021097</v>
      </c>
      <c r="M100" s="108">
        <f t="shared" si="22"/>
        <v>0.81327064107497316</v>
      </c>
      <c r="N100" s="108">
        <f t="shared" si="22"/>
        <v>0.64038246491447259</v>
      </c>
      <c r="O100" s="108">
        <f t="shared" si="22"/>
        <v>0.54049942523457217</v>
      </c>
      <c r="P100" s="108">
        <f t="shared" si="22"/>
        <v>0.3149433935857357</v>
      </c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</row>
    <row r="101" spans="2:46" ht="12.75" customHeight="1" x14ac:dyDescent="0.3">
      <c r="B101" s="86" t="s">
        <v>16</v>
      </c>
      <c r="C101" s="108">
        <f t="shared" si="22"/>
        <v>35.614297341299562</v>
      </c>
      <c r="D101" s="108">
        <f t="shared" si="22"/>
        <v>20.752981979713528</v>
      </c>
      <c r="E101" s="108">
        <f t="shared" si="22"/>
        <v>13.792878787376544</v>
      </c>
      <c r="F101" s="108">
        <f t="shared" si="22"/>
        <v>10.860944718835535</v>
      </c>
      <c r="G101" s="108">
        <f t="shared" si="22"/>
        <v>9.1670443037645732</v>
      </c>
      <c r="H101" s="108">
        <f t="shared" si="22"/>
        <v>5.341773373207876</v>
      </c>
      <c r="I101" s="108">
        <f t="shared" si="22"/>
        <v>3.5502576313280652</v>
      </c>
      <c r="J101" s="108">
        <f t="shared" si="22"/>
        <v>2.795584044918022</v>
      </c>
      <c r="K101" s="108">
        <f t="shared" si="22"/>
        <v>2.359577684823031</v>
      </c>
      <c r="L101" s="108">
        <f t="shared" si="22"/>
        <v>1.374961092271259</v>
      </c>
      <c r="M101" s="108">
        <f t="shared" si="22"/>
        <v>0.9138287549034958</v>
      </c>
      <c r="N101" s="108">
        <f t="shared" si="22"/>
        <v>0.71957738065332144</v>
      </c>
      <c r="O101" s="108">
        <f t="shared" si="22"/>
        <v>0.60735027193316915</v>
      </c>
      <c r="P101" s="108">
        <f t="shared" si="22"/>
        <v>0.35391205750918348</v>
      </c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</row>
    <row r="102" spans="2:46" ht="12.75" customHeight="1" x14ac:dyDescent="0.3">
      <c r="B102" s="86" t="s">
        <v>17</v>
      </c>
      <c r="C102" s="108">
        <f t="shared" si="22"/>
        <v>35.55983976044535</v>
      </c>
      <c r="D102" s="108">
        <f t="shared" si="22"/>
        <v>20.798736482836237</v>
      </c>
      <c r="E102" s="108">
        <f t="shared" si="22"/>
        <v>13.862374388603737</v>
      </c>
      <c r="F102" s="108">
        <f t="shared" si="22"/>
        <v>10.933711845336488</v>
      </c>
      <c r="G102" s="108">
        <f t="shared" si="22"/>
        <v>9.2392835424593152</v>
      </c>
      <c r="H102" s="108">
        <f t="shared" si="22"/>
        <v>5.4040013955172688</v>
      </c>
      <c r="I102" s="108">
        <f t="shared" si="22"/>
        <v>3.6017712231229715</v>
      </c>
      <c r="J102" s="108">
        <f t="shared" si="22"/>
        <v>2.8408357459185813</v>
      </c>
      <c r="K102" s="108">
        <f t="shared" si="22"/>
        <v>2.4005833815065105</v>
      </c>
      <c r="L102" s="108">
        <f t="shared" si="22"/>
        <v>1.4040867870436262</v>
      </c>
      <c r="M102" s="108">
        <f t="shared" si="22"/>
        <v>0.93582495898982876</v>
      </c>
      <c r="N102" s="108">
        <f t="shared" si="22"/>
        <v>0.73811600757806473</v>
      </c>
      <c r="O102" s="108">
        <f t="shared" si="22"/>
        <v>0.62372807859853729</v>
      </c>
      <c r="P102" s="108">
        <f t="shared" si="22"/>
        <v>0.36481480319117932</v>
      </c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</row>
    <row r="103" spans="2:46" ht="12.75" customHeight="1" x14ac:dyDescent="0.3">
      <c r="B103" s="86" t="s">
        <v>18</v>
      </c>
      <c r="C103" s="108">
        <f t="shared" si="22"/>
        <v>36.156500298280868</v>
      </c>
      <c r="D103" s="108">
        <f t="shared" si="22"/>
        <v>21.007433990611922</v>
      </c>
      <c r="E103" s="108">
        <f t="shared" si="22"/>
        <v>13.931153334210752</v>
      </c>
      <c r="F103" s="108">
        <f t="shared" si="22"/>
        <v>10.955645968047452</v>
      </c>
      <c r="G103" s="108">
        <f t="shared" si="22"/>
        <v>9.2384930643134826</v>
      </c>
      <c r="H103" s="108">
        <f t="shared" si="22"/>
        <v>5.367694097056166</v>
      </c>
      <c r="I103" s="108">
        <f t="shared" si="22"/>
        <v>3.5596051164861593</v>
      </c>
      <c r="J103" s="108">
        <f t="shared" si="22"/>
        <v>2.7993212411570942</v>
      </c>
      <c r="K103" s="108">
        <f t="shared" si="22"/>
        <v>2.3605645843833654</v>
      </c>
      <c r="L103" s="108">
        <f t="shared" si="22"/>
        <v>1.3715211449645657</v>
      </c>
      <c r="M103" s="108">
        <f t="shared" si="22"/>
        <v>0.90952904482062991</v>
      </c>
      <c r="N103" s="108">
        <f t="shared" si="22"/>
        <v>0.71526584868184473</v>
      </c>
      <c r="O103" s="108">
        <f t="shared" si="22"/>
        <v>0.60315736757649352</v>
      </c>
      <c r="P103" s="108">
        <f t="shared" si="22"/>
        <v>0.35044289355396757</v>
      </c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</row>
    <row r="104" spans="2:46" x14ac:dyDescent="0.3">
      <c r="B104" s="109"/>
      <c r="C104" s="128" t="s">
        <v>42</v>
      </c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9"/>
    </row>
    <row r="105" spans="2:46" x14ac:dyDescent="0.3">
      <c r="B105" s="85" t="s">
        <v>9</v>
      </c>
      <c r="C105" s="108">
        <f>100*SQRT(EXP($M19+$N19*LN(C$92*1000)))</f>
        <v>44.214983701080051</v>
      </c>
      <c r="D105" s="108">
        <f t="shared" ref="D105:P105" si="23">100*SQRT(EXP($M19+$N19*LN(D$92*1000)))</f>
        <v>26.480425499506154</v>
      </c>
      <c r="E105" s="108">
        <f t="shared" si="23"/>
        <v>17.968047593064917</v>
      </c>
      <c r="F105" s="108">
        <f t="shared" si="23"/>
        <v>14.321190577203982</v>
      </c>
      <c r="G105" s="108">
        <f t="shared" si="23"/>
        <v>12.192052363836336</v>
      </c>
      <c r="H105" s="108">
        <f t="shared" si="23"/>
        <v>7.3018399484055418</v>
      </c>
      <c r="I105" s="108">
        <f t="shared" si="23"/>
        <v>4.9545959037682472</v>
      </c>
      <c r="J105" s="108">
        <f t="shared" si="23"/>
        <v>3.9489940019017955</v>
      </c>
      <c r="K105" s="108">
        <f t="shared" si="23"/>
        <v>3.3618951857466453</v>
      </c>
      <c r="L105" s="108">
        <f t="shared" si="23"/>
        <v>2.0134444831003706</v>
      </c>
      <c r="M105" s="108">
        <f t="shared" si="23"/>
        <v>1.3662041155273792</v>
      </c>
      <c r="N105" s="108">
        <f t="shared" si="23"/>
        <v>1.0889146082504646</v>
      </c>
      <c r="O105" s="108">
        <f t="shared" si="23"/>
        <v>0.92702515562277954</v>
      </c>
      <c r="P105" s="108">
        <f t="shared" si="23"/>
        <v>0.5551968702645359</v>
      </c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</row>
    <row r="106" spans="2:46" x14ac:dyDescent="0.3">
      <c r="B106" s="86" t="s">
        <v>10</v>
      </c>
      <c r="C106" s="108">
        <f t="shared" ref="C106:P114" si="24">100*SQRT(EXP($M20+$N20*LN(C$92*1000)))</f>
        <v>25.265096895035867</v>
      </c>
      <c r="D106" s="108">
        <f t="shared" si="24"/>
        <v>14.902520590754046</v>
      </c>
      <c r="E106" s="108">
        <f t="shared" si="24"/>
        <v>9.9960932616890545</v>
      </c>
      <c r="F106" s="108">
        <f t="shared" si="24"/>
        <v>7.9137182764043885</v>
      </c>
      <c r="G106" s="108">
        <f t="shared" si="24"/>
        <v>6.7050322049801308</v>
      </c>
      <c r="H106" s="108">
        <f t="shared" si="24"/>
        <v>3.9549375532384476</v>
      </c>
      <c r="I106" s="108">
        <f t="shared" si="24"/>
        <v>2.6528347594336399</v>
      </c>
      <c r="J106" s="108">
        <f t="shared" si="24"/>
        <v>2.1001991848626962</v>
      </c>
      <c r="K106" s="108">
        <f t="shared" si="24"/>
        <v>1.7794294261604084</v>
      </c>
      <c r="L106" s="108">
        <f t="shared" si="24"/>
        <v>1.0495896284632675</v>
      </c>
      <c r="M106" s="108">
        <f t="shared" si="24"/>
        <v>0.70402827150796288</v>
      </c>
      <c r="N106" s="108">
        <f t="shared" si="24"/>
        <v>0.55736588820066002</v>
      </c>
      <c r="O106" s="108">
        <f t="shared" si="24"/>
        <v>0.47223771428476569</v>
      </c>
      <c r="P106" s="108">
        <f t="shared" si="24"/>
        <v>0.27854760621330071</v>
      </c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</row>
    <row r="107" spans="2:46" x14ac:dyDescent="0.3">
      <c r="B107" s="86" t="s">
        <v>11</v>
      </c>
      <c r="C107" s="108">
        <f t="shared" si="24"/>
        <v>36.365326991674017</v>
      </c>
      <c r="D107" s="108">
        <f t="shared" si="24"/>
        <v>21.119539256685172</v>
      </c>
      <c r="E107" s="108">
        <f t="shared" si="24"/>
        <v>14.000869841483535</v>
      </c>
      <c r="F107" s="108">
        <f t="shared" si="24"/>
        <v>11.008344232481514</v>
      </c>
      <c r="G107" s="108">
        <f t="shared" si="24"/>
        <v>9.2816587490711413</v>
      </c>
      <c r="H107" s="108">
        <f t="shared" si="24"/>
        <v>5.3904191859197104</v>
      </c>
      <c r="I107" s="108">
        <f t="shared" si="24"/>
        <v>3.5734945017424149</v>
      </c>
      <c r="J107" s="108">
        <f t="shared" si="24"/>
        <v>2.8097009709714027</v>
      </c>
      <c r="K107" s="108">
        <f t="shared" si="24"/>
        <v>2.3689925613465044</v>
      </c>
      <c r="L107" s="108">
        <f t="shared" si="24"/>
        <v>1.3758168985970527</v>
      </c>
      <c r="M107" s="108">
        <f t="shared" si="24"/>
        <v>0.91207639943534824</v>
      </c>
      <c r="N107" s="108">
        <f t="shared" si="24"/>
        <v>0.7171305129598099</v>
      </c>
      <c r="O107" s="108">
        <f t="shared" si="24"/>
        <v>0.60464685326603895</v>
      </c>
      <c r="P107" s="108">
        <f t="shared" si="24"/>
        <v>0.35115490524550941</v>
      </c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</row>
    <row r="108" spans="2:46" x14ac:dyDescent="0.3">
      <c r="B108" s="86" t="s">
        <v>12</v>
      </c>
      <c r="C108" s="108">
        <f t="shared" si="24"/>
        <v>35.083235158563703</v>
      </c>
      <c r="D108" s="108">
        <f t="shared" si="24"/>
        <v>20.515248852315978</v>
      </c>
      <c r="E108" s="108">
        <f t="shared" si="24"/>
        <v>13.671048119266299</v>
      </c>
      <c r="F108" s="108">
        <f t="shared" si="24"/>
        <v>10.781707866345567</v>
      </c>
      <c r="G108" s="108">
        <f t="shared" si="24"/>
        <v>9.110177411189218</v>
      </c>
      <c r="H108" s="108">
        <f t="shared" si="24"/>
        <v>5.3272611785824298</v>
      </c>
      <c r="I108" s="108">
        <f t="shared" si="24"/>
        <v>3.5500053857780989</v>
      </c>
      <c r="J108" s="108">
        <f t="shared" si="24"/>
        <v>2.7997210352491293</v>
      </c>
      <c r="K108" s="108">
        <f t="shared" si="24"/>
        <v>2.3656693029657361</v>
      </c>
      <c r="L108" s="108">
        <f t="shared" si="24"/>
        <v>1.3833471808765163</v>
      </c>
      <c r="M108" s="108">
        <f t="shared" si="24"/>
        <v>0.92184140741140719</v>
      </c>
      <c r="N108" s="108">
        <f t="shared" si="24"/>
        <v>0.72701263773651681</v>
      </c>
      <c r="O108" s="108">
        <f t="shared" si="24"/>
        <v>0.61430101724702302</v>
      </c>
      <c r="P108" s="108">
        <f t="shared" si="24"/>
        <v>0.35921824717972994</v>
      </c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</row>
    <row r="109" spans="2:46" x14ac:dyDescent="0.3">
      <c r="B109" s="86" t="s">
        <v>13</v>
      </c>
      <c r="C109" s="108">
        <f t="shared" si="24"/>
        <v>46.093681630658736</v>
      </c>
      <c r="D109" s="108">
        <f t="shared" si="24"/>
        <v>27.165813236549326</v>
      </c>
      <c r="E109" s="108">
        <f t="shared" si="24"/>
        <v>18.210542307453501</v>
      </c>
      <c r="F109" s="108">
        <f t="shared" si="24"/>
        <v>14.411692645714275</v>
      </c>
      <c r="G109" s="108">
        <f t="shared" si="24"/>
        <v>12.207396415631029</v>
      </c>
      <c r="H109" s="108">
        <f t="shared" si="24"/>
        <v>7.1945620180397585</v>
      </c>
      <c r="I109" s="108">
        <f t="shared" si="24"/>
        <v>4.8228586007077077</v>
      </c>
      <c r="J109" s="108">
        <f t="shared" si="24"/>
        <v>3.8167757254923029</v>
      </c>
      <c r="K109" s="108">
        <f t="shared" si="24"/>
        <v>3.2329925051862647</v>
      </c>
      <c r="L109" s="108">
        <f t="shared" si="24"/>
        <v>1.9053993407338647</v>
      </c>
      <c r="M109" s="108">
        <f t="shared" si="24"/>
        <v>1.2772801979049282</v>
      </c>
      <c r="N109" s="108">
        <f t="shared" si="24"/>
        <v>1.0108303928504472</v>
      </c>
      <c r="O109" s="108">
        <f t="shared" si="24"/>
        <v>0.85622193158296356</v>
      </c>
      <c r="P109" s="108">
        <f t="shared" si="24"/>
        <v>0.50462371977137055</v>
      </c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</row>
    <row r="110" spans="2:46" x14ac:dyDescent="0.3">
      <c r="B110" s="86" t="s">
        <v>14</v>
      </c>
      <c r="C110" s="108">
        <f t="shared" si="24"/>
        <v>50.800352962090592</v>
      </c>
      <c r="D110" s="108">
        <f t="shared" si="24"/>
        <v>29.726667097931337</v>
      </c>
      <c r="E110" s="108">
        <f t="shared" si="24"/>
        <v>19.819831121929717</v>
      </c>
      <c r="F110" s="108">
        <f t="shared" si="24"/>
        <v>15.635777560792594</v>
      </c>
      <c r="G110" s="108">
        <f t="shared" si="24"/>
        <v>13.214589594174525</v>
      </c>
      <c r="H110" s="108">
        <f t="shared" si="24"/>
        <v>7.7327357547093731</v>
      </c>
      <c r="I110" s="108">
        <f t="shared" si="24"/>
        <v>5.1556912271377042</v>
      </c>
      <c r="J110" s="108">
        <f t="shared" si="24"/>
        <v>4.0673021229964048</v>
      </c>
      <c r="K110" s="108">
        <f t="shared" si="24"/>
        <v>3.4374835598638249</v>
      </c>
      <c r="L110" s="108">
        <f t="shared" si="24"/>
        <v>2.0115003829784168</v>
      </c>
      <c r="M110" s="108">
        <f t="shared" si="24"/>
        <v>1.3411391785358793</v>
      </c>
      <c r="N110" s="108">
        <f t="shared" si="24"/>
        <v>1.058018796661141</v>
      </c>
      <c r="O110" s="108">
        <f t="shared" si="24"/>
        <v>0.89418541076320279</v>
      </c>
      <c r="P110" s="108">
        <f t="shared" si="24"/>
        <v>0.52324738864355336</v>
      </c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</row>
    <row r="111" spans="2:46" x14ac:dyDescent="0.3">
      <c r="B111" s="86" t="s">
        <v>15</v>
      </c>
      <c r="C111" s="108">
        <f t="shared" si="24"/>
        <v>32.703110185160611</v>
      </c>
      <c r="D111" s="108">
        <f t="shared" si="24"/>
        <v>19.081684362826916</v>
      </c>
      <c r="E111" s="108">
        <f t="shared" si="24"/>
        <v>12.694729685431355</v>
      </c>
      <c r="F111" s="108">
        <f t="shared" si="24"/>
        <v>10.002050512828635</v>
      </c>
      <c r="G111" s="108">
        <f t="shared" si="24"/>
        <v>8.4455941478688867</v>
      </c>
      <c r="H111" s="108">
        <f t="shared" si="24"/>
        <v>4.9278542888957011</v>
      </c>
      <c r="I111" s="108">
        <f t="shared" si="24"/>
        <v>3.2784201298598945</v>
      </c>
      <c r="J111" s="108">
        <f t="shared" si="24"/>
        <v>2.5830344208718485</v>
      </c>
      <c r="K111" s="108">
        <f t="shared" si="24"/>
        <v>2.1810788058587502</v>
      </c>
      <c r="L111" s="108">
        <f t="shared" si="24"/>
        <v>1.2726207724038756</v>
      </c>
      <c r="M111" s="108">
        <f t="shared" si="24"/>
        <v>0.84665359674457341</v>
      </c>
      <c r="N111" s="108">
        <f t="shared" si="24"/>
        <v>0.66706989840244924</v>
      </c>
      <c r="O111" s="108">
        <f t="shared" si="24"/>
        <v>0.56326466487459803</v>
      </c>
      <c r="P111" s="108">
        <f t="shared" si="24"/>
        <v>0.32865493486755865</v>
      </c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</row>
    <row r="112" spans="2:46" x14ac:dyDescent="0.3">
      <c r="B112" s="86" t="s">
        <v>16</v>
      </c>
      <c r="C112" s="108">
        <f t="shared" si="24"/>
        <v>36.208637171588229</v>
      </c>
      <c r="D112" s="108">
        <f t="shared" si="24"/>
        <v>20.89971752521825</v>
      </c>
      <c r="E112" s="108">
        <f t="shared" si="24"/>
        <v>13.790886928439559</v>
      </c>
      <c r="F112" s="108">
        <f t="shared" si="24"/>
        <v>10.813798185688929</v>
      </c>
      <c r="G112" s="108">
        <f t="shared" si="24"/>
        <v>9.1000542013794021</v>
      </c>
      <c r="H112" s="108">
        <f t="shared" si="24"/>
        <v>5.2525744443715263</v>
      </c>
      <c r="I112" s="108">
        <f t="shared" si="24"/>
        <v>3.4659636025287655</v>
      </c>
      <c r="J112" s="108">
        <f t="shared" si="24"/>
        <v>2.7177534781608368</v>
      </c>
      <c r="K112" s="108">
        <f t="shared" si="24"/>
        <v>2.2870506303678897</v>
      </c>
      <c r="L112" s="108">
        <f t="shared" si="24"/>
        <v>1.320091444316148</v>
      </c>
      <c r="M112" s="108">
        <f t="shared" si="24"/>
        <v>0.87107549763758663</v>
      </c>
      <c r="N112" s="108">
        <f t="shared" si="24"/>
        <v>0.68303327297436189</v>
      </c>
      <c r="O112" s="108">
        <f t="shared" si="24"/>
        <v>0.57478784962328056</v>
      </c>
      <c r="P112" s="108">
        <f t="shared" si="24"/>
        <v>0.33176900961852029</v>
      </c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</row>
    <row r="113" spans="2:46" x14ac:dyDescent="0.3">
      <c r="B113" s="86" t="s">
        <v>17</v>
      </c>
      <c r="C113" s="108">
        <f t="shared" si="24"/>
        <v>35.691053988109545</v>
      </c>
      <c r="D113" s="108">
        <f t="shared" si="24"/>
        <v>21.135909335711762</v>
      </c>
      <c r="E113" s="108">
        <f t="shared" si="24"/>
        <v>14.219841489669671</v>
      </c>
      <c r="F113" s="108">
        <f t="shared" si="24"/>
        <v>11.277358676623358</v>
      </c>
      <c r="G113" s="108">
        <f t="shared" si="24"/>
        <v>9.5668413778480073</v>
      </c>
      <c r="H113" s="108">
        <f t="shared" si="24"/>
        <v>5.6653942486174644</v>
      </c>
      <c r="I113" s="108">
        <f t="shared" si="24"/>
        <v>3.8115704847251966</v>
      </c>
      <c r="J113" s="108">
        <f t="shared" si="24"/>
        <v>3.0228499740102039</v>
      </c>
      <c r="K113" s="108">
        <f t="shared" si="24"/>
        <v>2.564352792142147</v>
      </c>
      <c r="L113" s="108">
        <f t="shared" si="24"/>
        <v>1.5185858096976468</v>
      </c>
      <c r="M113" s="108">
        <f t="shared" si="24"/>
        <v>1.0216759146424033</v>
      </c>
      <c r="N113" s="108">
        <f t="shared" si="24"/>
        <v>0.8102626002589326</v>
      </c>
      <c r="O113" s="108">
        <f t="shared" si="24"/>
        <v>0.68736430163812623</v>
      </c>
      <c r="P113" s="108">
        <f t="shared" si="24"/>
        <v>0.40705072943119769</v>
      </c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</row>
    <row r="114" spans="2:46" x14ac:dyDescent="0.3">
      <c r="B114" s="86" t="s">
        <v>18</v>
      </c>
      <c r="C114" s="108">
        <f t="shared" si="24"/>
        <v>37.254742240153298</v>
      </c>
      <c r="D114" s="108">
        <f t="shared" si="24"/>
        <v>22.029407756871937</v>
      </c>
      <c r="E114" s="108">
        <f t="shared" si="24"/>
        <v>14.804449649980262</v>
      </c>
      <c r="F114" s="108">
        <f t="shared" si="24"/>
        <v>11.733337574976366</v>
      </c>
      <c r="G114" s="108">
        <f t="shared" si="24"/>
        <v>9.9490522785584758</v>
      </c>
      <c r="H114" s="108">
        <f t="shared" si="24"/>
        <v>5.8830558543652076</v>
      </c>
      <c r="I114" s="108">
        <f t="shared" si="24"/>
        <v>3.9535971708909177</v>
      </c>
      <c r="J114" s="108">
        <f t="shared" si="24"/>
        <v>3.1334423999744239</v>
      </c>
      <c r="K114" s="108">
        <f t="shared" si="24"/>
        <v>2.6569407084718661</v>
      </c>
      <c r="L114" s="108">
        <f t="shared" si="24"/>
        <v>1.5710974424532262</v>
      </c>
      <c r="M114" s="108">
        <f t="shared" si="24"/>
        <v>1.0558265223792036</v>
      </c>
      <c r="N114" s="108">
        <f t="shared" si="24"/>
        <v>0.83680037425133469</v>
      </c>
      <c r="O114" s="108">
        <f t="shared" si="24"/>
        <v>0.70954838015564348</v>
      </c>
      <c r="P114" s="108">
        <f t="shared" si="24"/>
        <v>0.4195688830408702</v>
      </c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</row>
    <row r="115" spans="2:46" x14ac:dyDescent="0.3">
      <c r="B115" s="109"/>
      <c r="C115" s="128" t="s">
        <v>43</v>
      </c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9"/>
    </row>
    <row r="116" spans="2:46" x14ac:dyDescent="0.3">
      <c r="B116" s="85" t="s">
        <v>9</v>
      </c>
      <c r="C116" s="108">
        <f>100*SQRT(EXP($M30+$N30*LN(C$92*1000)))</f>
        <v>47.103406990771049</v>
      </c>
      <c r="D116" s="108">
        <f t="shared" ref="D116:P116" si="25">100*SQRT(EXP($M30+$N30*LN(D$92*1000)))</f>
        <v>28.219638578477692</v>
      </c>
      <c r="E116" s="108">
        <f t="shared" si="25"/>
        <v>19.152965837256847</v>
      </c>
      <c r="F116" s="108">
        <f t="shared" si="25"/>
        <v>15.2678480470995</v>
      </c>
      <c r="G116" s="108">
        <f t="shared" si="25"/>
        <v>12.999319581750546</v>
      </c>
      <c r="H116" s="108">
        <f t="shared" si="25"/>
        <v>7.7878888980366687</v>
      </c>
      <c r="I116" s="108">
        <f t="shared" si="25"/>
        <v>5.2857221963930154</v>
      </c>
      <c r="J116" s="108">
        <f t="shared" si="25"/>
        <v>4.2135303743259778</v>
      </c>
      <c r="K116" s="108">
        <f t="shared" si="25"/>
        <v>3.5874753098346366</v>
      </c>
      <c r="L116" s="108">
        <f t="shared" si="25"/>
        <v>2.1492555023160245</v>
      </c>
      <c r="M116" s="108">
        <f t="shared" si="25"/>
        <v>1.4587223396542801</v>
      </c>
      <c r="N116" s="108">
        <f t="shared" si="25"/>
        <v>1.1628251840468369</v>
      </c>
      <c r="O116" s="108">
        <f t="shared" si="25"/>
        <v>0.99005021130036697</v>
      </c>
      <c r="P116" s="108">
        <f t="shared" si="25"/>
        <v>0.59313881781239008</v>
      </c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</row>
    <row r="117" spans="2:46" x14ac:dyDescent="0.3">
      <c r="B117" s="86" t="s">
        <v>10</v>
      </c>
      <c r="C117" s="108">
        <f t="shared" ref="C117:P125" si="26">100*SQRT(EXP($M31+$N31*LN(C$92*1000)))</f>
        <v>24.993590969297614</v>
      </c>
      <c r="D117" s="108">
        <f t="shared" si="26"/>
        <v>14.62681848529532</v>
      </c>
      <c r="E117" s="108">
        <f t="shared" si="26"/>
        <v>9.7529313000413929</v>
      </c>
      <c r="F117" s="108">
        <f t="shared" si="26"/>
        <v>7.6943716917147338</v>
      </c>
      <c r="G117" s="108">
        <f t="shared" si="26"/>
        <v>6.5031003863863512</v>
      </c>
      <c r="H117" s="108">
        <f t="shared" si="26"/>
        <v>3.8057624076577543</v>
      </c>
      <c r="I117" s="108">
        <f t="shared" si="26"/>
        <v>2.5376222001716315</v>
      </c>
      <c r="J117" s="108">
        <f t="shared" si="26"/>
        <v>2.0020040970845954</v>
      </c>
      <c r="K117" s="108">
        <f t="shared" si="26"/>
        <v>1.6920463604997067</v>
      </c>
      <c r="L117" s="108">
        <f t="shared" si="26"/>
        <v>0.99022405440403061</v>
      </c>
      <c r="M117" s="108">
        <f t="shared" si="26"/>
        <v>0.66026574295428275</v>
      </c>
      <c r="N117" s="108">
        <f t="shared" si="26"/>
        <v>0.52090288399497531</v>
      </c>
      <c r="O117" s="108">
        <f t="shared" si="26"/>
        <v>0.4402547578803771</v>
      </c>
      <c r="P117" s="108">
        <f t="shared" si="26"/>
        <v>0.25764710796116858</v>
      </c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</row>
    <row r="118" spans="2:46" x14ac:dyDescent="0.3">
      <c r="B118" s="86" t="s">
        <v>11</v>
      </c>
      <c r="C118" s="108">
        <f t="shared" si="26"/>
        <v>36.780086633954973</v>
      </c>
      <c r="D118" s="108">
        <f t="shared" si="26"/>
        <v>21.811458748828137</v>
      </c>
      <c r="E118" s="108">
        <f t="shared" si="26"/>
        <v>14.689948728525213</v>
      </c>
      <c r="F118" s="108">
        <f t="shared" si="26"/>
        <v>11.657435588313525</v>
      </c>
      <c r="G118" s="108">
        <f t="shared" si="26"/>
        <v>9.893634173289465</v>
      </c>
      <c r="H118" s="108">
        <f t="shared" si="26"/>
        <v>5.8671583836749424</v>
      </c>
      <c r="I118" s="108">
        <f t="shared" si="26"/>
        <v>3.95151268105589</v>
      </c>
      <c r="J118" s="108">
        <f t="shared" si="26"/>
        <v>3.135783889181603</v>
      </c>
      <c r="K118" s="108">
        <f t="shared" si="26"/>
        <v>2.6613313374992376</v>
      </c>
      <c r="L118" s="108">
        <f t="shared" si="26"/>
        <v>1.5782322445983437</v>
      </c>
      <c r="M118" s="108">
        <f t="shared" si="26"/>
        <v>1.0629344429381899</v>
      </c>
      <c r="N118" s="108">
        <f t="shared" si="26"/>
        <v>0.84350803615063608</v>
      </c>
      <c r="O118" s="108">
        <f t="shared" si="26"/>
        <v>0.71588299748105666</v>
      </c>
      <c r="P118" s="108">
        <f t="shared" si="26"/>
        <v>0.42453549998249346</v>
      </c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</row>
    <row r="119" spans="2:46" x14ac:dyDescent="0.3">
      <c r="B119" s="86" t="s">
        <v>12</v>
      </c>
      <c r="C119" s="108">
        <f t="shared" si="26"/>
        <v>36.177745360993995</v>
      </c>
      <c r="D119" s="108">
        <f t="shared" si="26"/>
        <v>21.407946949519555</v>
      </c>
      <c r="E119" s="108">
        <f t="shared" si="26"/>
        <v>14.39463588368713</v>
      </c>
      <c r="F119" s="108">
        <f t="shared" si="26"/>
        <v>11.412168123460644</v>
      </c>
      <c r="G119" s="108">
        <f t="shared" si="26"/>
        <v>9.6789076837928025</v>
      </c>
      <c r="H119" s="108">
        <f t="shared" si="26"/>
        <v>5.7274310534381083</v>
      </c>
      <c r="I119" s="108">
        <f t="shared" si="26"/>
        <v>3.8511065427044362</v>
      </c>
      <c r="J119" s="108">
        <f t="shared" si="26"/>
        <v>3.0531842334760615</v>
      </c>
      <c r="K119" s="108">
        <f t="shared" si="26"/>
        <v>2.5894718705270199</v>
      </c>
      <c r="L119" s="108">
        <f t="shared" si="26"/>
        <v>1.532303239971518</v>
      </c>
      <c r="M119" s="108">
        <f t="shared" si="26"/>
        <v>1.0303158567608039</v>
      </c>
      <c r="N119" s="108">
        <f t="shared" si="26"/>
        <v>0.816841625771633</v>
      </c>
      <c r="O119" s="108">
        <f t="shared" si="26"/>
        <v>0.69278112647760348</v>
      </c>
      <c r="P119" s="108">
        <f t="shared" si="26"/>
        <v>0.40994875317054391</v>
      </c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</row>
    <row r="120" spans="2:46" x14ac:dyDescent="0.3">
      <c r="B120" s="86" t="s">
        <v>13</v>
      </c>
      <c r="C120" s="108">
        <f t="shared" si="26"/>
        <v>50.339348876495784</v>
      </c>
      <c r="D120" s="108">
        <f t="shared" si="26"/>
        <v>29.349027278902096</v>
      </c>
      <c r="E120" s="108">
        <f t="shared" si="26"/>
        <v>19.51381138235142</v>
      </c>
      <c r="F120" s="108">
        <f t="shared" si="26"/>
        <v>15.369387428879447</v>
      </c>
      <c r="G120" s="108">
        <f t="shared" si="26"/>
        <v>12.97449591931527</v>
      </c>
      <c r="H120" s="108">
        <f t="shared" si="26"/>
        <v>7.5644370291762737</v>
      </c>
      <c r="I120" s="108">
        <f t="shared" si="26"/>
        <v>5.0295022045631006</v>
      </c>
      <c r="J120" s="108">
        <f t="shared" si="26"/>
        <v>3.961315728727663</v>
      </c>
      <c r="K120" s="108">
        <f t="shared" si="26"/>
        <v>3.3440548619993802</v>
      </c>
      <c r="L120" s="108">
        <f t="shared" si="26"/>
        <v>1.9496628295244056</v>
      </c>
      <c r="M120" s="108">
        <f t="shared" si="26"/>
        <v>1.2963071093627092</v>
      </c>
      <c r="N120" s="108">
        <f t="shared" si="26"/>
        <v>1.0209920450817362</v>
      </c>
      <c r="O120" s="108">
        <f t="shared" si="26"/>
        <v>0.86189883519203914</v>
      </c>
      <c r="P120" s="108">
        <f t="shared" si="26"/>
        <v>0.50250734247212547</v>
      </c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</row>
    <row r="121" spans="2:46" x14ac:dyDescent="0.3">
      <c r="B121" s="86" t="s">
        <v>14</v>
      </c>
      <c r="C121" s="108">
        <f t="shared" si="26"/>
        <v>55.940890717306836</v>
      </c>
      <c r="D121" s="108">
        <f t="shared" si="26"/>
        <v>32.739157816095293</v>
      </c>
      <c r="E121" s="108">
        <f t="shared" si="26"/>
        <v>21.830595882686097</v>
      </c>
      <c r="F121" s="108">
        <f t="shared" si="26"/>
        <v>17.223090000438045</v>
      </c>
      <c r="G121" s="108">
        <f t="shared" si="26"/>
        <v>14.556724985725102</v>
      </c>
      <c r="H121" s="108">
        <f t="shared" si="26"/>
        <v>8.5192586403653863</v>
      </c>
      <c r="I121" s="108">
        <f t="shared" si="26"/>
        <v>5.6806743057534135</v>
      </c>
      <c r="J121" s="108">
        <f t="shared" si="26"/>
        <v>4.4817267177192877</v>
      </c>
      <c r="K121" s="108">
        <f t="shared" si="26"/>
        <v>3.7878953944592308</v>
      </c>
      <c r="L121" s="108">
        <f t="shared" si="26"/>
        <v>2.2168489546716281</v>
      </c>
      <c r="M121" s="108">
        <f t="shared" si="26"/>
        <v>1.4782033775651779</v>
      </c>
      <c r="N121" s="108">
        <f t="shared" si="26"/>
        <v>1.1662178140977038</v>
      </c>
      <c r="O121" s="108">
        <f t="shared" si="26"/>
        <v>0.98567167638571374</v>
      </c>
      <c r="P121" s="108">
        <f t="shared" si="26"/>
        <v>0.57685997048422877</v>
      </c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</row>
    <row r="122" spans="2:46" x14ac:dyDescent="0.3">
      <c r="B122" s="86" t="s">
        <v>15</v>
      </c>
      <c r="C122" s="108">
        <f t="shared" si="26"/>
        <v>33.539915378712529</v>
      </c>
      <c r="D122" s="108">
        <f t="shared" si="26"/>
        <v>19.488741750348566</v>
      </c>
      <c r="E122" s="108">
        <f t="shared" si="26"/>
        <v>12.924820092455846</v>
      </c>
      <c r="F122" s="108">
        <f t="shared" si="26"/>
        <v>10.164616736704012</v>
      </c>
      <c r="G122" s="108">
        <f t="shared" si="26"/>
        <v>8.5716654549728801</v>
      </c>
      <c r="H122" s="108">
        <f t="shared" si="26"/>
        <v>4.9806617737734724</v>
      </c>
      <c r="I122" s="108">
        <f t="shared" si="26"/>
        <v>3.3031458978742352</v>
      </c>
      <c r="J122" s="108">
        <f t="shared" si="26"/>
        <v>2.5977314838529404</v>
      </c>
      <c r="K122" s="108">
        <f t="shared" si="26"/>
        <v>2.1906271331444191</v>
      </c>
      <c r="L122" s="108">
        <f t="shared" si="26"/>
        <v>1.2728883179071653</v>
      </c>
      <c r="M122" s="108">
        <f t="shared" si="26"/>
        <v>0.84417212344889359</v>
      </c>
      <c r="N122" s="108">
        <f t="shared" si="26"/>
        <v>0.6638921109374728</v>
      </c>
      <c r="O122" s="108">
        <f t="shared" si="26"/>
        <v>0.55985003867416083</v>
      </c>
      <c r="P122" s="108">
        <f t="shared" si="26"/>
        <v>0.32530710645645672</v>
      </c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</row>
    <row r="123" spans="2:46" x14ac:dyDescent="0.3">
      <c r="B123" s="86" t="s">
        <v>16</v>
      </c>
      <c r="C123" s="108">
        <f t="shared" si="26"/>
        <v>37.046284960785776</v>
      </c>
      <c r="D123" s="108">
        <f t="shared" si="26"/>
        <v>21.767249811411034</v>
      </c>
      <c r="E123" s="108">
        <f t="shared" si="26"/>
        <v>14.558055215625071</v>
      </c>
      <c r="F123" s="108">
        <f t="shared" si="26"/>
        <v>11.505627165772589</v>
      </c>
      <c r="G123" s="108">
        <f t="shared" si="26"/>
        <v>9.7365066095802835</v>
      </c>
      <c r="H123" s="108">
        <f t="shared" si="26"/>
        <v>5.7208697683324568</v>
      </c>
      <c r="I123" s="108">
        <f t="shared" si="26"/>
        <v>3.8261488562107591</v>
      </c>
      <c r="J123" s="108">
        <f t="shared" si="26"/>
        <v>3.0239095516727694</v>
      </c>
      <c r="K123" s="108">
        <f t="shared" si="26"/>
        <v>2.5589491917677529</v>
      </c>
      <c r="L123" s="108">
        <f t="shared" si="26"/>
        <v>1.5035593007740986</v>
      </c>
      <c r="M123" s="108">
        <f t="shared" si="26"/>
        <v>1.0055886485559229</v>
      </c>
      <c r="N123" s="108">
        <f t="shared" si="26"/>
        <v>0.79474407130971858</v>
      </c>
      <c r="O123" s="108">
        <f t="shared" si="26"/>
        <v>0.67254316446575202</v>
      </c>
      <c r="P123" s="108">
        <f t="shared" si="26"/>
        <v>0.3951655364466104</v>
      </c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</row>
    <row r="124" spans="2:46" x14ac:dyDescent="0.3">
      <c r="B124" s="86" t="s">
        <v>17</v>
      </c>
      <c r="C124" s="108">
        <f t="shared" si="26"/>
        <v>38.107996621754268</v>
      </c>
      <c r="D124" s="108">
        <f t="shared" si="26"/>
        <v>22.521096927337368</v>
      </c>
      <c r="E124" s="108">
        <f t="shared" si="26"/>
        <v>15.128347922785897</v>
      </c>
      <c r="F124" s="108">
        <f t="shared" si="26"/>
        <v>11.987017316740026</v>
      </c>
      <c r="G124" s="108">
        <f t="shared" si="26"/>
        <v>10.162334082184463</v>
      </c>
      <c r="H124" s="108">
        <f t="shared" si="26"/>
        <v>6.0057450184145855</v>
      </c>
      <c r="I124" s="108">
        <f t="shared" si="26"/>
        <v>4.0343061648931817</v>
      </c>
      <c r="J124" s="108">
        <f t="shared" si="26"/>
        <v>3.1966013808267975</v>
      </c>
      <c r="K124" s="108">
        <f t="shared" si="26"/>
        <v>2.7100095295740045</v>
      </c>
      <c r="L124" s="108">
        <f t="shared" si="26"/>
        <v>1.6015637845077195</v>
      </c>
      <c r="M124" s="108">
        <f t="shared" si="26"/>
        <v>1.0758363249685206</v>
      </c>
      <c r="N124" s="108">
        <f t="shared" si="26"/>
        <v>0.85244394980841864</v>
      </c>
      <c r="O124" s="108">
        <f t="shared" si="26"/>
        <v>0.72268354799090018</v>
      </c>
      <c r="P124" s="108">
        <f t="shared" si="26"/>
        <v>0.42709215059613082</v>
      </c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</row>
    <row r="125" spans="2:46" x14ac:dyDescent="0.3">
      <c r="B125" s="86" t="s">
        <v>18</v>
      </c>
      <c r="C125" s="108">
        <f t="shared" si="26"/>
        <v>38.133797011325029</v>
      </c>
      <c r="D125" s="108">
        <f t="shared" si="26"/>
        <v>22.649563974106162</v>
      </c>
      <c r="E125" s="108">
        <f t="shared" si="26"/>
        <v>15.272431051397147</v>
      </c>
      <c r="F125" s="108">
        <f t="shared" si="26"/>
        <v>12.128046759066732</v>
      </c>
      <c r="G125" s="108">
        <f t="shared" si="26"/>
        <v>10.298085671156272</v>
      </c>
      <c r="H125" s="108">
        <f t="shared" si="26"/>
        <v>6.1165466987305201</v>
      </c>
      <c r="I125" s="108">
        <f t="shared" si="26"/>
        <v>4.1243415474049669</v>
      </c>
      <c r="J125" s="108">
        <f t="shared" si="26"/>
        <v>3.2751961340636204</v>
      </c>
      <c r="K125" s="108">
        <f t="shared" si="26"/>
        <v>2.7810125610879806</v>
      </c>
      <c r="L125" s="108">
        <f t="shared" si="26"/>
        <v>1.6517820634658693</v>
      </c>
      <c r="M125" s="108">
        <f t="shared" si="26"/>
        <v>1.1137842523174903</v>
      </c>
      <c r="N125" s="108">
        <f t="shared" si="26"/>
        <v>0.88447133571331238</v>
      </c>
      <c r="O125" s="108">
        <f t="shared" si="26"/>
        <v>0.751016364778479</v>
      </c>
      <c r="P125" s="108">
        <f t="shared" si="26"/>
        <v>0.446066076100397</v>
      </c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</row>
    <row r="126" spans="2:46" x14ac:dyDescent="0.3">
      <c r="B126" s="109"/>
      <c r="C126" s="128" t="s">
        <v>44</v>
      </c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9"/>
    </row>
    <row r="127" spans="2:46" x14ac:dyDescent="0.3">
      <c r="B127" s="85" t="s">
        <v>9</v>
      </c>
      <c r="C127" s="108">
        <f>100*SQRT(EXP($M41+$N41*LN(C$92*1000)))</f>
        <v>46.578417519065127</v>
      </c>
      <c r="D127" s="108">
        <f t="shared" ref="D127:P127" si="27">100*SQRT(EXP($M41+$N41*LN(D$92*1000)))</f>
        <v>27.987339846844762</v>
      </c>
      <c r="E127" s="108">
        <f t="shared" si="27"/>
        <v>19.037626426549785</v>
      </c>
      <c r="F127" s="108">
        <f t="shared" si="27"/>
        <v>15.195675672154133</v>
      </c>
      <c r="G127" s="108">
        <f t="shared" si="27"/>
        <v>12.949827384102994</v>
      </c>
      <c r="H127" s="108">
        <f t="shared" si="27"/>
        <v>7.7810977543090534</v>
      </c>
      <c r="I127" s="108">
        <f t="shared" si="27"/>
        <v>5.2928800323872744</v>
      </c>
      <c r="J127" s="108">
        <f t="shared" si="27"/>
        <v>4.2247329862304648</v>
      </c>
      <c r="K127" s="108">
        <f t="shared" si="27"/>
        <v>3.6003376286758351</v>
      </c>
      <c r="L127" s="108">
        <f t="shared" si="27"/>
        <v>2.1633167922866821</v>
      </c>
      <c r="M127" s="108">
        <f t="shared" si="27"/>
        <v>1.4715373865186741</v>
      </c>
      <c r="N127" s="108">
        <f t="shared" si="27"/>
        <v>1.1745689490892897</v>
      </c>
      <c r="O127" s="108">
        <f t="shared" si="27"/>
        <v>1.0009732682901713</v>
      </c>
      <c r="P127" s="108">
        <f t="shared" si="27"/>
        <v>0.6014497814524763</v>
      </c>
    </row>
    <row r="128" spans="2:46" x14ac:dyDescent="0.3">
      <c r="B128" s="86" t="s">
        <v>10</v>
      </c>
      <c r="C128" s="108">
        <f t="shared" ref="C128:P136" si="28">100*SQRT(EXP($M42+$N42*LN(C$92*1000)))</f>
        <v>24.507906825143088</v>
      </c>
      <c r="D128" s="108">
        <f t="shared" si="28"/>
        <v>14.392912969753036</v>
      </c>
      <c r="E128" s="108">
        <f t="shared" si="28"/>
        <v>9.6224305431104824</v>
      </c>
      <c r="F128" s="108">
        <f t="shared" si="28"/>
        <v>7.6031919058837438</v>
      </c>
      <c r="G128" s="108">
        <f t="shared" si="28"/>
        <v>6.4331084160355587</v>
      </c>
      <c r="H128" s="108">
        <f t="shared" si="28"/>
        <v>3.7780121418608785</v>
      </c>
      <c r="I128" s="108">
        <f t="shared" si="28"/>
        <v>2.525802768521026</v>
      </c>
      <c r="J128" s="108">
        <f t="shared" si="28"/>
        <v>1.9957705155094847</v>
      </c>
      <c r="K128" s="108">
        <f t="shared" si="28"/>
        <v>1.6886339656722593</v>
      </c>
      <c r="L128" s="108">
        <f t="shared" si="28"/>
        <v>0.99169471628460393</v>
      </c>
      <c r="M128" s="108">
        <f t="shared" si="28"/>
        <v>0.66300084961758821</v>
      </c>
      <c r="N128" s="108">
        <f t="shared" si="28"/>
        <v>0.52387207897444454</v>
      </c>
      <c r="O128" s="108">
        <f t="shared" si="28"/>
        <v>0.44325145569041541</v>
      </c>
      <c r="P128" s="108">
        <f t="shared" si="28"/>
        <v>0.26031107719584839</v>
      </c>
    </row>
    <row r="129" spans="2:16" x14ac:dyDescent="0.3">
      <c r="B129" s="86" t="s">
        <v>11</v>
      </c>
      <c r="C129" s="108">
        <f t="shared" si="28"/>
        <v>36.735411954068319</v>
      </c>
      <c r="D129" s="108">
        <f t="shared" si="28"/>
        <v>21.575583569598923</v>
      </c>
      <c r="E129" s="108">
        <f t="shared" si="28"/>
        <v>14.425312587351671</v>
      </c>
      <c r="F129" s="108">
        <f t="shared" si="28"/>
        <v>11.398611658012001</v>
      </c>
      <c r="G129" s="108">
        <f t="shared" si="28"/>
        <v>9.6446820347429902</v>
      </c>
      <c r="H129" s="108">
        <f t="shared" si="28"/>
        <v>5.6645517818879867</v>
      </c>
      <c r="I129" s="108">
        <f t="shared" si="28"/>
        <v>3.7872871367480321</v>
      </c>
      <c r="J129" s="108">
        <f t="shared" si="28"/>
        <v>2.9926433169307503</v>
      </c>
      <c r="K129" s="108">
        <f t="shared" si="28"/>
        <v>2.532158661174146</v>
      </c>
      <c r="L129" s="108">
        <f t="shared" si="28"/>
        <v>1.4871971729609577</v>
      </c>
      <c r="M129" s="108">
        <f t="shared" si="28"/>
        <v>0.99433157994466836</v>
      </c>
      <c r="N129" s="108">
        <f t="shared" si="28"/>
        <v>0.78570217944702336</v>
      </c>
      <c r="O129" s="108">
        <f t="shared" si="28"/>
        <v>0.66480444479786394</v>
      </c>
      <c r="P129" s="108">
        <f t="shared" si="28"/>
        <v>0.39045550582395511</v>
      </c>
    </row>
    <row r="130" spans="2:16" x14ac:dyDescent="0.3">
      <c r="B130" s="86" t="s">
        <v>12</v>
      </c>
      <c r="C130" s="108">
        <f t="shared" si="28"/>
        <v>36.802858999477849</v>
      </c>
      <c r="D130" s="108">
        <f t="shared" si="28"/>
        <v>22.029909300458375</v>
      </c>
      <c r="E130" s="108">
        <f t="shared" si="28"/>
        <v>14.942350984909483</v>
      </c>
      <c r="F130" s="108">
        <f t="shared" si="28"/>
        <v>11.906877809293787</v>
      </c>
      <c r="G130" s="108">
        <f t="shared" si="28"/>
        <v>10.135032782526244</v>
      </c>
      <c r="H130" s="108">
        <f t="shared" si="28"/>
        <v>6.0667529378463021</v>
      </c>
      <c r="I130" s="108">
        <f t="shared" si="28"/>
        <v>4.1149307743243417</v>
      </c>
      <c r="J130" s="108">
        <f t="shared" si="28"/>
        <v>3.2790006052638181</v>
      </c>
      <c r="K130" s="108">
        <f t="shared" si="28"/>
        <v>2.7910573334625721</v>
      </c>
      <c r="L130" s="108">
        <f t="shared" si="28"/>
        <v>1.6707055261503492</v>
      </c>
      <c r="M130" s="108">
        <f t="shared" si="28"/>
        <v>1.1331988717559975</v>
      </c>
      <c r="N130" s="108">
        <f t="shared" si="28"/>
        <v>0.90299448281297123</v>
      </c>
      <c r="O130" s="108">
        <f t="shared" si="28"/>
        <v>0.7686211979605938</v>
      </c>
      <c r="P130" s="108">
        <f t="shared" si="28"/>
        <v>0.46009075756102996</v>
      </c>
    </row>
    <row r="131" spans="2:16" x14ac:dyDescent="0.3">
      <c r="B131" s="86" t="s">
        <v>13</v>
      </c>
      <c r="C131" s="108">
        <f t="shared" si="28"/>
        <v>48.92616667046417</v>
      </c>
      <c r="D131" s="108">
        <f t="shared" si="28"/>
        <v>28.954935694907043</v>
      </c>
      <c r="E131" s="108">
        <f t="shared" si="28"/>
        <v>19.470831463129819</v>
      </c>
      <c r="F131" s="108">
        <f t="shared" si="28"/>
        <v>15.437364813560499</v>
      </c>
      <c r="G131" s="108">
        <f t="shared" si="28"/>
        <v>13.093217745680899</v>
      </c>
      <c r="H131" s="108">
        <f t="shared" si="28"/>
        <v>7.7486814043510597</v>
      </c>
      <c r="I131" s="108">
        <f t="shared" si="28"/>
        <v>5.2106235453372181</v>
      </c>
      <c r="J131" s="108">
        <f t="shared" si="28"/>
        <v>4.1312204220871349</v>
      </c>
      <c r="K131" s="108">
        <f t="shared" si="28"/>
        <v>3.5038990912669257</v>
      </c>
      <c r="L131" s="108">
        <f t="shared" si="28"/>
        <v>2.0736382956877684</v>
      </c>
      <c r="M131" s="108">
        <f t="shared" si="28"/>
        <v>1.3944241560836923</v>
      </c>
      <c r="N131" s="108">
        <f t="shared" si="28"/>
        <v>1.1055631827057555</v>
      </c>
      <c r="O131" s="108">
        <f t="shared" si="28"/>
        <v>0.93768461506195699</v>
      </c>
      <c r="P131" s="108">
        <f t="shared" si="28"/>
        <v>0.5549300012423195</v>
      </c>
    </row>
    <row r="132" spans="2:16" x14ac:dyDescent="0.3">
      <c r="B132" s="86" t="s">
        <v>14</v>
      </c>
      <c r="C132" s="108">
        <f t="shared" si="28"/>
        <v>55.075628082388747</v>
      </c>
      <c r="D132" s="108">
        <f t="shared" si="28"/>
        <v>32.234676169803265</v>
      </c>
      <c r="E132" s="108">
        <f t="shared" si="28"/>
        <v>21.495168807025266</v>
      </c>
      <c r="F132" s="108">
        <f t="shared" si="28"/>
        <v>16.958901789590108</v>
      </c>
      <c r="G132" s="108">
        <f t="shared" si="28"/>
        <v>14.333703233393841</v>
      </c>
      <c r="H132" s="108">
        <f t="shared" si="28"/>
        <v>8.3892330987371402</v>
      </c>
      <c r="I132" s="108">
        <f t="shared" si="28"/>
        <v>5.5942234588900854</v>
      </c>
      <c r="J132" s="108">
        <f t="shared" si="28"/>
        <v>4.4136376448149193</v>
      </c>
      <c r="K132" s="108">
        <f t="shared" si="28"/>
        <v>3.7304168020682535</v>
      </c>
      <c r="L132" s="108">
        <f t="shared" si="28"/>
        <v>2.1833391970252389</v>
      </c>
      <c r="M132" s="108">
        <f t="shared" si="28"/>
        <v>1.4559241841249426</v>
      </c>
      <c r="N132" s="108">
        <f t="shared" si="28"/>
        <v>1.1486709163965376</v>
      </c>
      <c r="O132" s="108">
        <f t="shared" si="28"/>
        <v>0.97085932996941215</v>
      </c>
      <c r="P132" s="108">
        <f t="shared" si="28"/>
        <v>0.56822477015025263</v>
      </c>
    </row>
    <row r="133" spans="2:16" x14ac:dyDescent="0.3">
      <c r="B133" s="86" t="s">
        <v>15</v>
      </c>
      <c r="C133" s="108">
        <f t="shared" si="28"/>
        <v>33.094477688872601</v>
      </c>
      <c r="D133" s="108">
        <f t="shared" si="28"/>
        <v>19.376454920818819</v>
      </c>
      <c r="E133" s="108">
        <f t="shared" si="28"/>
        <v>12.924360900503231</v>
      </c>
      <c r="F133" s="108">
        <f t="shared" si="28"/>
        <v>10.198457795138568</v>
      </c>
      <c r="G133" s="108">
        <f t="shared" si="28"/>
        <v>8.620725791640222</v>
      </c>
      <c r="H133" s="108">
        <f t="shared" si="28"/>
        <v>5.0473407151737835</v>
      </c>
      <c r="I133" s="108">
        <f t="shared" si="28"/>
        <v>3.3666454084240431</v>
      </c>
      <c r="J133" s="108">
        <f t="shared" si="28"/>
        <v>2.6565794141258263</v>
      </c>
      <c r="K133" s="108">
        <f t="shared" si="28"/>
        <v>2.2455986123521372</v>
      </c>
      <c r="L133" s="108">
        <f t="shared" si="28"/>
        <v>1.3147734401961713</v>
      </c>
      <c r="M133" s="108">
        <f t="shared" si="28"/>
        <v>0.87697189774554773</v>
      </c>
      <c r="N133" s="108">
        <f t="shared" si="28"/>
        <v>0.69200798055185031</v>
      </c>
      <c r="O133" s="108">
        <f t="shared" si="28"/>
        <v>0.58495227080391732</v>
      </c>
      <c r="P133" s="108">
        <f t="shared" si="28"/>
        <v>0.34248316026071152</v>
      </c>
    </row>
    <row r="134" spans="2:16" x14ac:dyDescent="0.3">
      <c r="B134" s="86" t="s">
        <v>16</v>
      </c>
      <c r="C134" s="108">
        <f t="shared" si="28"/>
        <v>36.974284506647194</v>
      </c>
      <c r="D134" s="108">
        <f t="shared" si="28"/>
        <v>21.529231224527837</v>
      </c>
      <c r="E134" s="108">
        <f t="shared" si="28"/>
        <v>14.300633460689907</v>
      </c>
      <c r="F134" s="108">
        <f t="shared" si="28"/>
        <v>11.257010953643876</v>
      </c>
      <c r="G134" s="108">
        <f t="shared" si="28"/>
        <v>9.4990905733787567</v>
      </c>
      <c r="H134" s="108">
        <f t="shared" si="28"/>
        <v>5.5310905973106239</v>
      </c>
      <c r="I134" s="108">
        <f t="shared" si="28"/>
        <v>3.6739862396894489</v>
      </c>
      <c r="J134" s="108">
        <f t="shared" si="28"/>
        <v>2.8920469472494088</v>
      </c>
      <c r="K134" s="108">
        <f t="shared" si="28"/>
        <v>2.4404183319634303</v>
      </c>
      <c r="L134" s="108">
        <f t="shared" si="28"/>
        <v>1.4209965454225795</v>
      </c>
      <c r="M134" s="108">
        <f t="shared" si="28"/>
        <v>0.94388650170859012</v>
      </c>
      <c r="N134" s="108">
        <f t="shared" si="28"/>
        <v>0.7429979041094581</v>
      </c>
      <c r="O134" s="108">
        <f t="shared" si="28"/>
        <v>0.62696966504076534</v>
      </c>
      <c r="P134" s="108">
        <f t="shared" si="28"/>
        <v>0.36506926555943786</v>
      </c>
    </row>
    <row r="135" spans="2:16" x14ac:dyDescent="0.3">
      <c r="B135" s="86" t="s">
        <v>17</v>
      </c>
      <c r="C135" s="108">
        <f t="shared" si="28"/>
        <v>37.196612123842741</v>
      </c>
      <c r="D135" s="108">
        <f t="shared" si="28"/>
        <v>22.164078124097514</v>
      </c>
      <c r="E135" s="108">
        <f t="shared" si="28"/>
        <v>14.981469144910411</v>
      </c>
      <c r="F135" s="108">
        <f t="shared" si="28"/>
        <v>11.913930183218049</v>
      </c>
      <c r="G135" s="108">
        <f t="shared" si="28"/>
        <v>10.126494613636988</v>
      </c>
      <c r="H135" s="108">
        <f t="shared" si="28"/>
        <v>6.0340016180139084</v>
      </c>
      <c r="I135" s="108">
        <f t="shared" si="28"/>
        <v>4.0785909774578464</v>
      </c>
      <c r="J135" s="108">
        <f t="shared" si="28"/>
        <v>3.2434768367055522</v>
      </c>
      <c r="K135" s="108">
        <f t="shared" si="28"/>
        <v>2.7568611038715511</v>
      </c>
      <c r="L135" s="108">
        <f t="shared" si="28"/>
        <v>1.6427110264788893</v>
      </c>
      <c r="M135" s="108">
        <f t="shared" si="28"/>
        <v>1.1103653587306466</v>
      </c>
      <c r="N135" s="108">
        <f t="shared" si="28"/>
        <v>0.88301188847523282</v>
      </c>
      <c r="O135" s="108">
        <f t="shared" si="28"/>
        <v>0.75053445797569907</v>
      </c>
      <c r="P135" s="108">
        <f t="shared" si="28"/>
        <v>0.44721557721483274</v>
      </c>
    </row>
    <row r="136" spans="2:16" x14ac:dyDescent="0.3">
      <c r="B136" s="86" t="s">
        <v>18</v>
      </c>
      <c r="C136" s="108">
        <f t="shared" si="28"/>
        <v>37.906985153008264</v>
      </c>
      <c r="D136" s="108">
        <f t="shared" si="28"/>
        <v>22.369769756547832</v>
      </c>
      <c r="E136" s="108">
        <f t="shared" si="28"/>
        <v>15.010184470772913</v>
      </c>
      <c r="F136" s="108">
        <f t="shared" si="28"/>
        <v>11.885743915443809</v>
      </c>
      <c r="G136" s="108">
        <f t="shared" si="28"/>
        <v>10.071880055032008</v>
      </c>
      <c r="H136" s="108">
        <f t="shared" si="28"/>
        <v>5.943644342519085</v>
      </c>
      <c r="I136" s="108">
        <f t="shared" si="28"/>
        <v>3.9882036775887317</v>
      </c>
      <c r="J136" s="108">
        <f t="shared" si="28"/>
        <v>3.1580403083487218</v>
      </c>
      <c r="K136" s="108">
        <f t="shared" si="28"/>
        <v>2.6760969629604334</v>
      </c>
      <c r="L136" s="108">
        <f t="shared" si="28"/>
        <v>1.5792253766947522</v>
      </c>
      <c r="M136" s="108">
        <f t="shared" si="28"/>
        <v>1.0596650963819403</v>
      </c>
      <c r="N136" s="108">
        <f t="shared" si="28"/>
        <v>0.83909081838760835</v>
      </c>
      <c r="O136" s="108">
        <f t="shared" si="28"/>
        <v>0.71103854653115162</v>
      </c>
      <c r="P136" s="108">
        <f t="shared" si="28"/>
        <v>0.41959993678552948</v>
      </c>
    </row>
    <row r="137" spans="2:16" x14ac:dyDescent="0.3">
      <c r="B137" s="109"/>
      <c r="C137" s="128" t="s">
        <v>45</v>
      </c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9"/>
    </row>
    <row r="138" spans="2:16" x14ac:dyDescent="0.3">
      <c r="B138" s="85" t="s">
        <v>9</v>
      </c>
      <c r="C138" s="108">
        <f>100*SQRT(EXP($M52+$N52*LN(C$92*1000)))</f>
        <v>45.374901490118852</v>
      </c>
      <c r="D138" s="108">
        <f t="shared" ref="D138:P138" si="29">100*SQRT(EXP($M52+$N52*LN(D$92*1000)))</f>
        <v>26.878588006125081</v>
      </c>
      <c r="E138" s="108">
        <f t="shared" si="29"/>
        <v>18.087477248211794</v>
      </c>
      <c r="F138" s="108">
        <f t="shared" si="29"/>
        <v>14.346560826071963</v>
      </c>
      <c r="G138" s="108">
        <f t="shared" si="29"/>
        <v>12.171652511286194</v>
      </c>
      <c r="H138" s="108">
        <f t="shared" si="29"/>
        <v>7.2100836026238762</v>
      </c>
      <c r="I138" s="108">
        <f t="shared" si="29"/>
        <v>4.8519000734133062</v>
      </c>
      <c r="J138" s="108">
        <f t="shared" si="29"/>
        <v>3.8484128311552555</v>
      </c>
      <c r="K138" s="108">
        <f t="shared" si="29"/>
        <v>3.2650015755463753</v>
      </c>
      <c r="L138" s="108">
        <f t="shared" si="29"/>
        <v>1.9340787375058281</v>
      </c>
      <c r="M138" s="108">
        <f t="shared" si="29"/>
        <v>1.3015045713307194</v>
      </c>
      <c r="N138" s="108">
        <f t="shared" si="29"/>
        <v>1.0323227635215337</v>
      </c>
      <c r="O138" s="108">
        <f t="shared" si="29"/>
        <v>0.87582481330580053</v>
      </c>
      <c r="P138" s="108">
        <f t="shared" si="29"/>
        <v>0.51880959625916645</v>
      </c>
    </row>
    <row r="139" spans="2:16" x14ac:dyDescent="0.3">
      <c r="B139" s="86" t="s">
        <v>10</v>
      </c>
      <c r="C139" s="108">
        <f t="shared" ref="C139:P147" si="30">100*SQRT(EXP($M53+$N53*LN(C$92*1000)))</f>
        <v>24.294491201916571</v>
      </c>
      <c r="D139" s="108">
        <f t="shared" si="30"/>
        <v>14.067886485318542</v>
      </c>
      <c r="E139" s="108">
        <f t="shared" si="30"/>
        <v>9.305383080363983</v>
      </c>
      <c r="F139" s="108">
        <f t="shared" si="30"/>
        <v>7.3069586120960706</v>
      </c>
      <c r="G139" s="108">
        <f t="shared" si="30"/>
        <v>6.1551644138365171</v>
      </c>
      <c r="H139" s="108">
        <f t="shared" si="30"/>
        <v>3.5641888341128682</v>
      </c>
      <c r="I139" s="108">
        <f t="shared" si="30"/>
        <v>2.3575781981741772</v>
      </c>
      <c r="J139" s="108">
        <f t="shared" si="30"/>
        <v>1.8512646035164548</v>
      </c>
      <c r="K139" s="108">
        <f t="shared" si="30"/>
        <v>1.5594501916702295</v>
      </c>
      <c r="L139" s="108">
        <f t="shared" si="30"/>
        <v>0.90300999076672694</v>
      </c>
      <c r="M139" s="108">
        <f t="shared" si="30"/>
        <v>0.59730748454998539</v>
      </c>
      <c r="N139" s="108">
        <f t="shared" si="30"/>
        <v>0.46902970362518742</v>
      </c>
      <c r="O139" s="108">
        <f t="shared" si="30"/>
        <v>0.39509665977947711</v>
      </c>
      <c r="P139" s="108">
        <f t="shared" si="30"/>
        <v>0.2287833449283237</v>
      </c>
    </row>
    <row r="140" spans="2:16" x14ac:dyDescent="0.3">
      <c r="B140" s="86" t="s">
        <v>11</v>
      </c>
      <c r="C140" s="108">
        <f t="shared" si="30"/>
        <v>33.863865856878625</v>
      </c>
      <c r="D140" s="108">
        <f t="shared" si="30"/>
        <v>19.52497236763314</v>
      </c>
      <c r="E140" s="108">
        <f t="shared" si="30"/>
        <v>12.873107072375255</v>
      </c>
      <c r="F140" s="108">
        <f t="shared" si="30"/>
        <v>10.089265327521842</v>
      </c>
      <c r="G140" s="108">
        <f t="shared" si="30"/>
        <v>8.4874325339148449</v>
      </c>
      <c r="H140" s="108">
        <f t="shared" si="30"/>
        <v>4.893619836471701</v>
      </c>
      <c r="I140" s="108">
        <f t="shared" si="30"/>
        <v>3.2264369413822749</v>
      </c>
      <c r="J140" s="108">
        <f t="shared" si="30"/>
        <v>2.5287118471949031</v>
      </c>
      <c r="K140" s="108">
        <f t="shared" si="30"/>
        <v>2.1272382580952063</v>
      </c>
      <c r="L140" s="108">
        <f t="shared" si="30"/>
        <v>1.226506990791316</v>
      </c>
      <c r="M140" s="108">
        <f t="shared" si="30"/>
        <v>0.80865445134493452</v>
      </c>
      <c r="N140" s="108">
        <f t="shared" si="30"/>
        <v>0.63378089470013543</v>
      </c>
      <c r="O140" s="108">
        <f t="shared" si="30"/>
        <v>0.53315800610160502</v>
      </c>
      <c r="P140" s="108">
        <f t="shared" si="30"/>
        <v>0.30740422197253925</v>
      </c>
    </row>
    <row r="141" spans="2:16" x14ac:dyDescent="0.3">
      <c r="B141" s="86" t="s">
        <v>12</v>
      </c>
      <c r="C141" s="108">
        <f t="shared" si="30"/>
        <v>35.940295097753292</v>
      </c>
      <c r="D141" s="108">
        <f t="shared" si="30"/>
        <v>21.198715057649959</v>
      </c>
      <c r="E141" s="108">
        <f t="shared" si="30"/>
        <v>14.219092779870435</v>
      </c>
      <c r="F141" s="108">
        <f t="shared" si="30"/>
        <v>11.256862645805985</v>
      </c>
      <c r="G141" s="108">
        <f t="shared" si="30"/>
        <v>9.5374931420478752</v>
      </c>
      <c r="H141" s="108">
        <f t="shared" si="30"/>
        <v>5.6255130608318957</v>
      </c>
      <c r="I141" s="108">
        <f t="shared" si="30"/>
        <v>3.7733273893634336</v>
      </c>
      <c r="J141" s="108">
        <f t="shared" si="30"/>
        <v>2.9872389748981534</v>
      </c>
      <c r="K141" s="108">
        <f t="shared" si="30"/>
        <v>2.5309690748837723</v>
      </c>
      <c r="L141" s="108">
        <f t="shared" si="30"/>
        <v>1.4928450668603161</v>
      </c>
      <c r="M141" s="108">
        <f t="shared" si="30"/>
        <v>1.0013296774796077</v>
      </c>
      <c r="N141" s="108">
        <f t="shared" si="30"/>
        <v>0.79272502240890863</v>
      </c>
      <c r="O141" s="108">
        <f t="shared" si="30"/>
        <v>0.67164446281767631</v>
      </c>
      <c r="P141" s="108">
        <f t="shared" si="30"/>
        <v>0.39615700284582056</v>
      </c>
    </row>
    <row r="142" spans="2:16" x14ac:dyDescent="0.3">
      <c r="B142" s="86" t="s">
        <v>13</v>
      </c>
      <c r="C142" s="108">
        <f t="shared" si="30"/>
        <v>45.088993288870768</v>
      </c>
      <c r="D142" s="108">
        <f t="shared" si="30"/>
        <v>26.433254911973108</v>
      </c>
      <c r="E142" s="108">
        <f t="shared" si="30"/>
        <v>17.648590101583437</v>
      </c>
      <c r="F142" s="108">
        <f t="shared" si="30"/>
        <v>13.934257382311493</v>
      </c>
      <c r="G142" s="108">
        <f t="shared" si="30"/>
        <v>11.78336658163977</v>
      </c>
      <c r="H142" s="108">
        <f t="shared" si="30"/>
        <v>6.9079549099311883</v>
      </c>
      <c r="I142" s="108">
        <f t="shared" si="30"/>
        <v>4.6122078060985912</v>
      </c>
      <c r="J142" s="108">
        <f t="shared" si="30"/>
        <v>3.6415198211849145</v>
      </c>
      <c r="K142" s="108">
        <f t="shared" si="30"/>
        <v>3.0794151270522252</v>
      </c>
      <c r="L142" s="108">
        <f t="shared" si="30"/>
        <v>1.8052956851722188</v>
      </c>
      <c r="M142" s="108">
        <f t="shared" si="30"/>
        <v>1.2053348581498429</v>
      </c>
      <c r="N142" s="108">
        <f t="shared" si="30"/>
        <v>0.95165937044596627</v>
      </c>
      <c r="O142" s="108">
        <f t="shared" si="30"/>
        <v>0.80476130985296468</v>
      </c>
      <c r="P142" s="108">
        <f t="shared" si="30"/>
        <v>0.47178833003325082</v>
      </c>
    </row>
    <row r="143" spans="2:16" x14ac:dyDescent="0.3">
      <c r="B143" s="86" t="s">
        <v>14</v>
      </c>
      <c r="C143" s="108">
        <f t="shared" si="30"/>
        <v>51.886925066664638</v>
      </c>
      <c r="D143" s="108">
        <f t="shared" si="30"/>
        <v>30.44225543751919</v>
      </c>
      <c r="E143" s="108">
        <f t="shared" si="30"/>
        <v>20.337261831716166</v>
      </c>
      <c r="F143" s="108">
        <f t="shared" si="30"/>
        <v>16.062613408976269</v>
      </c>
      <c r="G143" s="108">
        <f t="shared" si="30"/>
        <v>13.586516927455513</v>
      </c>
      <c r="H143" s="108">
        <f t="shared" si="30"/>
        <v>7.9712609348189041</v>
      </c>
      <c r="I143" s="108">
        <f t="shared" si="30"/>
        <v>5.3252828488043731</v>
      </c>
      <c r="J143" s="108">
        <f t="shared" si="30"/>
        <v>4.2059722887768087</v>
      </c>
      <c r="K143" s="108">
        <f t="shared" si="30"/>
        <v>3.5576099755934432</v>
      </c>
      <c r="L143" s="108">
        <f t="shared" si="30"/>
        <v>2.0872632457008269</v>
      </c>
      <c r="M143" s="108">
        <f t="shared" si="30"/>
        <v>1.394417677975923</v>
      </c>
      <c r="N143" s="108">
        <f t="shared" si="30"/>
        <v>1.101327812824817</v>
      </c>
      <c r="O143" s="108">
        <f t="shared" si="30"/>
        <v>0.93155507081183053</v>
      </c>
      <c r="P143" s="108">
        <f t="shared" si="30"/>
        <v>0.54654688793630912</v>
      </c>
    </row>
    <row r="144" spans="2:16" x14ac:dyDescent="0.3">
      <c r="B144" s="86" t="s">
        <v>15</v>
      </c>
      <c r="C144" s="108">
        <f t="shared" si="30"/>
        <v>31.498708732303736</v>
      </c>
      <c r="D144" s="108">
        <f t="shared" si="30"/>
        <v>18.402646441829148</v>
      </c>
      <c r="E144" s="108">
        <f t="shared" si="30"/>
        <v>12.254922425063135</v>
      </c>
      <c r="F144" s="108">
        <f t="shared" si="30"/>
        <v>9.6610405262015231</v>
      </c>
      <c r="G144" s="108">
        <f t="shared" si="30"/>
        <v>8.1609525085995038</v>
      </c>
      <c r="H144" s="108">
        <f t="shared" si="30"/>
        <v>4.7679136602286771</v>
      </c>
      <c r="I144" s="108">
        <f t="shared" si="30"/>
        <v>3.1751092007445845</v>
      </c>
      <c r="J144" s="108">
        <f t="shared" si="30"/>
        <v>2.5030642871124273</v>
      </c>
      <c r="K144" s="108">
        <f t="shared" si="30"/>
        <v>2.1144087655667385</v>
      </c>
      <c r="L144" s="108">
        <f t="shared" si="30"/>
        <v>1.2353114940970233</v>
      </c>
      <c r="M144" s="108">
        <f t="shared" si="30"/>
        <v>0.82263421072622434</v>
      </c>
      <c r="N144" s="108">
        <f t="shared" si="30"/>
        <v>0.64851511681640905</v>
      </c>
      <c r="O144" s="108">
        <f t="shared" si="30"/>
        <v>0.54781894922124463</v>
      </c>
      <c r="P144" s="108">
        <f t="shared" si="30"/>
        <v>0.32005497502549834</v>
      </c>
    </row>
    <row r="145" spans="2:16" x14ac:dyDescent="0.3">
      <c r="B145" s="86" t="s">
        <v>16</v>
      </c>
      <c r="C145" s="108">
        <f t="shared" si="30"/>
        <v>34.820673177455781</v>
      </c>
      <c r="D145" s="108">
        <f t="shared" si="30"/>
        <v>20.053017953066831</v>
      </c>
      <c r="E145" s="108">
        <f t="shared" si="30"/>
        <v>13.209485509185786</v>
      </c>
      <c r="F145" s="108">
        <f t="shared" si="30"/>
        <v>10.347508810738974</v>
      </c>
      <c r="G145" s="108">
        <f t="shared" si="30"/>
        <v>8.7014586944357415</v>
      </c>
      <c r="H145" s="108">
        <f t="shared" si="30"/>
        <v>5.0111181517984305</v>
      </c>
      <c r="I145" s="108">
        <f t="shared" si="30"/>
        <v>3.3009641125302926</v>
      </c>
      <c r="J145" s="108">
        <f t="shared" si="30"/>
        <v>2.5857748369221492</v>
      </c>
      <c r="K145" s="108">
        <f t="shared" si="30"/>
        <v>2.1744376688269322</v>
      </c>
      <c r="L145" s="108">
        <f t="shared" si="30"/>
        <v>1.2522456814258898</v>
      </c>
      <c r="M145" s="108">
        <f t="shared" si="30"/>
        <v>0.82488936186315909</v>
      </c>
      <c r="N145" s="108">
        <f t="shared" si="30"/>
        <v>0.64616823522977573</v>
      </c>
      <c r="O145" s="108">
        <f t="shared" si="30"/>
        <v>0.54337776476914101</v>
      </c>
      <c r="P145" s="108">
        <f t="shared" si="30"/>
        <v>0.31292801309963236</v>
      </c>
    </row>
    <row r="146" spans="2:16" x14ac:dyDescent="0.3">
      <c r="B146" s="86" t="s">
        <v>17</v>
      </c>
      <c r="C146" s="108">
        <f t="shared" si="30"/>
        <v>33.474680783352397</v>
      </c>
      <c r="D146" s="108">
        <f t="shared" si="30"/>
        <v>19.942182968724232</v>
      </c>
      <c r="E146" s="108">
        <f t="shared" si="30"/>
        <v>13.477499376476313</v>
      </c>
      <c r="F146" s="108">
        <f t="shared" si="30"/>
        <v>10.716923394685418</v>
      </c>
      <c r="G146" s="108">
        <f t="shared" si="30"/>
        <v>9.1084807379309414</v>
      </c>
      <c r="H146" s="108">
        <f t="shared" si="30"/>
        <v>5.426279958232012</v>
      </c>
      <c r="I146" s="108">
        <f t="shared" si="30"/>
        <v>3.6672356716590881</v>
      </c>
      <c r="J146" s="108">
        <f t="shared" si="30"/>
        <v>2.916081289680871</v>
      </c>
      <c r="K146" s="108">
        <f t="shared" si="30"/>
        <v>2.4784230771371232</v>
      </c>
      <c r="L146" s="108">
        <f t="shared" si="30"/>
        <v>1.4764940343436272</v>
      </c>
      <c r="M146" s="108">
        <f t="shared" si="30"/>
        <v>0.99785702791143727</v>
      </c>
      <c r="N146" s="108">
        <f t="shared" si="30"/>
        <v>0.79346746961388137</v>
      </c>
      <c r="O146" s="108">
        <f t="shared" si="30"/>
        <v>0.67438040722927139</v>
      </c>
      <c r="P146" s="108">
        <f t="shared" si="30"/>
        <v>0.40175491316939299</v>
      </c>
    </row>
    <row r="147" spans="2:16" x14ac:dyDescent="0.3">
      <c r="B147" s="86" t="s">
        <v>18</v>
      </c>
      <c r="C147" s="108">
        <f t="shared" si="30"/>
        <v>34.292988617706172</v>
      </c>
      <c r="D147" s="108">
        <f t="shared" si="30"/>
        <v>20.005954970820721</v>
      </c>
      <c r="E147" s="108">
        <f t="shared" si="30"/>
        <v>13.307923207736891</v>
      </c>
      <c r="F147" s="108">
        <f t="shared" si="30"/>
        <v>10.484392229277866</v>
      </c>
      <c r="G147" s="108">
        <f t="shared" si="30"/>
        <v>8.8524052144138476</v>
      </c>
      <c r="H147" s="108">
        <f t="shared" si="30"/>
        <v>5.1643448775293255</v>
      </c>
      <c r="I147" s="108">
        <f t="shared" si="30"/>
        <v>3.4353123931684095</v>
      </c>
      <c r="J147" s="108">
        <f t="shared" si="30"/>
        <v>2.7064450251063508</v>
      </c>
      <c r="K147" s="108">
        <f t="shared" si="30"/>
        <v>2.2851632721133011</v>
      </c>
      <c r="L147" s="108">
        <f t="shared" si="30"/>
        <v>1.3331259643922533</v>
      </c>
      <c r="M147" s="108">
        <f t="shared" si="30"/>
        <v>0.88679285673931918</v>
      </c>
      <c r="N147" s="108">
        <f t="shared" si="30"/>
        <v>0.69864275522506014</v>
      </c>
      <c r="O147" s="108">
        <f t="shared" si="30"/>
        <v>0.58989292217587874</v>
      </c>
      <c r="P147" s="108">
        <f t="shared" si="30"/>
        <v>0.34413364697421539</v>
      </c>
    </row>
    <row r="148" spans="2:16" x14ac:dyDescent="0.3">
      <c r="B148" s="109"/>
      <c r="C148" s="128" t="s">
        <v>46</v>
      </c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9"/>
    </row>
    <row r="149" spans="2:16" x14ac:dyDescent="0.3">
      <c r="B149" s="85" t="s">
        <v>9</v>
      </c>
      <c r="C149" s="108">
        <f>100*SQRT(EXP($M63+$N63*LN(C$92*1000)))</f>
        <v>43.913307001314642</v>
      </c>
      <c r="D149" s="108">
        <f t="shared" ref="D149:P149" si="31">100*SQRT(EXP($M63+$N63*LN(D$92*1000)))</f>
        <v>26.271847861352992</v>
      </c>
      <c r="E149" s="108">
        <f t="shared" si="31"/>
        <v>17.812210022333385</v>
      </c>
      <c r="F149" s="108">
        <f t="shared" si="31"/>
        <v>14.190315136874485</v>
      </c>
      <c r="G149" s="108">
        <f t="shared" si="31"/>
        <v>12.076608678388357</v>
      </c>
      <c r="H149" s="108">
        <f t="shared" si="31"/>
        <v>7.2250269347789287</v>
      </c>
      <c r="I149" s="108">
        <f t="shared" si="31"/>
        <v>4.8985399831205552</v>
      </c>
      <c r="J149" s="108">
        <f t="shared" si="31"/>
        <v>3.9024818359936737</v>
      </c>
      <c r="K149" s="108">
        <f t="shared" si="31"/>
        <v>3.3211909357352418</v>
      </c>
      <c r="L149" s="108">
        <f t="shared" si="31"/>
        <v>1.9869563223632596</v>
      </c>
      <c r="M149" s="108">
        <f t="shared" si="31"/>
        <v>1.3471486096416079</v>
      </c>
      <c r="N149" s="108">
        <f t="shared" si="31"/>
        <v>1.0732224290555759</v>
      </c>
      <c r="O149" s="108">
        <f t="shared" si="31"/>
        <v>0.91336148461522737</v>
      </c>
      <c r="P149" s="108">
        <f t="shared" si="31"/>
        <v>0.54643331611332224</v>
      </c>
    </row>
    <row r="150" spans="2:16" x14ac:dyDescent="0.3">
      <c r="B150" s="86" t="s">
        <v>10</v>
      </c>
      <c r="C150" s="108">
        <f t="shared" ref="C150:P158" si="32">100*SQRT(EXP($M64+$N64*LN(C$92*1000)))</f>
        <v>23.751688338936912</v>
      </c>
      <c r="D150" s="108">
        <f t="shared" si="32"/>
        <v>13.996775159778615</v>
      </c>
      <c r="E150" s="108">
        <f t="shared" si="32"/>
        <v>9.3819256327238012</v>
      </c>
      <c r="F150" s="108">
        <f t="shared" si="32"/>
        <v>7.4244269925334452</v>
      </c>
      <c r="G150" s="108">
        <f t="shared" si="32"/>
        <v>6.288629171589279</v>
      </c>
      <c r="H150" s="108">
        <f t="shared" si="32"/>
        <v>3.7058640767723916</v>
      </c>
      <c r="I150" s="108">
        <f t="shared" si="32"/>
        <v>2.4840108365226596</v>
      </c>
      <c r="J150" s="108">
        <f t="shared" si="32"/>
        <v>1.9657326039867737</v>
      </c>
      <c r="K150" s="108">
        <f t="shared" si="32"/>
        <v>1.6650124527330217</v>
      </c>
      <c r="L150" s="108">
        <f t="shared" si="32"/>
        <v>0.98118519435653473</v>
      </c>
      <c r="M150" s="108">
        <f t="shared" si="32"/>
        <v>0.65768053142951732</v>
      </c>
      <c r="N150" s="108">
        <f t="shared" si="32"/>
        <v>0.52045830260875936</v>
      </c>
      <c r="O150" s="108">
        <f t="shared" si="32"/>
        <v>0.44083796199664044</v>
      </c>
      <c r="P150" s="108">
        <f t="shared" si="32"/>
        <v>0.25978405189187342</v>
      </c>
    </row>
    <row r="151" spans="2:16" x14ac:dyDescent="0.3">
      <c r="B151" s="86" t="s">
        <v>11</v>
      </c>
      <c r="C151" s="108">
        <f t="shared" si="32"/>
        <v>34.61369755788732</v>
      </c>
      <c r="D151" s="108">
        <f t="shared" si="32"/>
        <v>20.001671718822422</v>
      </c>
      <c r="E151" s="108">
        <f t="shared" si="32"/>
        <v>13.209573474494698</v>
      </c>
      <c r="F151" s="108">
        <f t="shared" si="32"/>
        <v>10.363148315913847</v>
      </c>
      <c r="G151" s="108">
        <f t="shared" si="32"/>
        <v>8.7239123724777929</v>
      </c>
      <c r="H151" s="108">
        <f t="shared" si="32"/>
        <v>5.0411497091940403</v>
      </c>
      <c r="I151" s="108">
        <f t="shared" si="32"/>
        <v>3.3292935918381734</v>
      </c>
      <c r="J151" s="108">
        <f t="shared" si="32"/>
        <v>2.6118907886055207</v>
      </c>
      <c r="K151" s="108">
        <f t="shared" si="32"/>
        <v>2.1987436319217792</v>
      </c>
      <c r="L151" s="108">
        <f t="shared" si="32"/>
        <v>1.2705533191304352</v>
      </c>
      <c r="M151" s="108">
        <f t="shared" si="32"/>
        <v>0.83910323388232866</v>
      </c>
      <c r="N151" s="108">
        <f t="shared" si="32"/>
        <v>0.65829160054830138</v>
      </c>
      <c r="O151" s="108">
        <f t="shared" si="32"/>
        <v>0.55416347075749872</v>
      </c>
      <c r="P151" s="108">
        <f t="shared" si="32"/>
        <v>0.32022570839528808</v>
      </c>
    </row>
    <row r="152" spans="2:16" x14ac:dyDescent="0.3">
      <c r="B152" s="86" t="s">
        <v>12</v>
      </c>
      <c r="C152" s="108">
        <f t="shared" si="32"/>
        <v>36.870833026443172</v>
      </c>
      <c r="D152" s="108">
        <f t="shared" si="32"/>
        <v>21.702459637511804</v>
      </c>
      <c r="E152" s="108">
        <f t="shared" si="32"/>
        <v>14.534130437602705</v>
      </c>
      <c r="F152" s="108">
        <f t="shared" si="32"/>
        <v>11.495700465068094</v>
      </c>
      <c r="G152" s="108">
        <f t="shared" si="32"/>
        <v>9.7335026124010646</v>
      </c>
      <c r="H152" s="108">
        <f t="shared" si="32"/>
        <v>5.7292154865541338</v>
      </c>
      <c r="I152" s="108">
        <f t="shared" si="32"/>
        <v>3.8368538210657008</v>
      </c>
      <c r="J152" s="108">
        <f t="shared" si="32"/>
        <v>3.0347410493240652</v>
      </c>
      <c r="K152" s="108">
        <f t="shared" si="32"/>
        <v>2.5695398050180094</v>
      </c>
      <c r="L152" s="108">
        <f t="shared" si="32"/>
        <v>1.5124511525245248</v>
      </c>
      <c r="M152" s="108">
        <f t="shared" si="32"/>
        <v>1.0128880642311515</v>
      </c>
      <c r="N152" s="108">
        <f t="shared" si="32"/>
        <v>0.80113893576453443</v>
      </c>
      <c r="O152" s="108">
        <f t="shared" si="32"/>
        <v>0.67833082010580392</v>
      </c>
      <c r="P152" s="108">
        <f t="shared" si="32"/>
        <v>0.39927080664731568</v>
      </c>
    </row>
    <row r="153" spans="2:16" x14ac:dyDescent="0.3">
      <c r="B153" s="86" t="s">
        <v>13</v>
      </c>
      <c r="C153" s="108">
        <f t="shared" si="32"/>
        <v>48.401438381377709</v>
      </c>
      <c r="D153" s="108">
        <f t="shared" si="32"/>
        <v>28.264015140200343</v>
      </c>
      <c r="E153" s="108">
        <f t="shared" si="32"/>
        <v>18.814982234070399</v>
      </c>
      <c r="F153" s="108">
        <f t="shared" si="32"/>
        <v>14.829392625928337</v>
      </c>
      <c r="G153" s="108">
        <f t="shared" si="32"/>
        <v>12.524885608516403</v>
      </c>
      <c r="H153" s="108">
        <f t="shared" si="32"/>
        <v>7.3139057083185106</v>
      </c>
      <c r="I153" s="108">
        <f t="shared" si="32"/>
        <v>4.8687706003933151</v>
      </c>
      <c r="J153" s="108">
        <f t="shared" si="32"/>
        <v>3.8374158391745392</v>
      </c>
      <c r="K153" s="108">
        <f t="shared" si="32"/>
        <v>3.2410763967456337</v>
      </c>
      <c r="L153" s="108">
        <f t="shared" si="32"/>
        <v>1.8926262402856526</v>
      </c>
      <c r="M153" s="108">
        <f t="shared" si="32"/>
        <v>1.2598963349712393</v>
      </c>
      <c r="N153" s="108">
        <f t="shared" si="32"/>
        <v>0.99301169604212092</v>
      </c>
      <c r="O153" s="108">
        <f t="shared" si="32"/>
        <v>0.83869637918281525</v>
      </c>
      <c r="P153" s="108">
        <f t="shared" si="32"/>
        <v>0.48975666740463419</v>
      </c>
    </row>
    <row r="154" spans="2:16" x14ac:dyDescent="0.3">
      <c r="B154" s="86" t="s">
        <v>14</v>
      </c>
      <c r="C154" s="108">
        <f t="shared" si="32"/>
        <v>51.832150763859119</v>
      </c>
      <c r="D154" s="108">
        <f t="shared" si="32"/>
        <v>30.098704480379862</v>
      </c>
      <c r="E154" s="108">
        <f t="shared" si="32"/>
        <v>19.951786623471737</v>
      </c>
      <c r="F154" s="108">
        <f t="shared" si="32"/>
        <v>15.686547575105703</v>
      </c>
      <c r="G154" s="108">
        <f t="shared" si="32"/>
        <v>13.225612076693668</v>
      </c>
      <c r="H154" s="108">
        <f t="shared" si="32"/>
        <v>7.6800554019477438</v>
      </c>
      <c r="I154" s="108">
        <f t="shared" si="32"/>
        <v>5.0909442542946621</v>
      </c>
      <c r="J154" s="108">
        <f t="shared" si="32"/>
        <v>4.002615943840131</v>
      </c>
      <c r="K154" s="108">
        <f t="shared" si="32"/>
        <v>3.3746779214330695</v>
      </c>
      <c r="L154" s="108">
        <f t="shared" si="32"/>
        <v>1.9596607892354796</v>
      </c>
      <c r="M154" s="108">
        <f t="shared" si="32"/>
        <v>1.2990171702140023</v>
      </c>
      <c r="N154" s="108">
        <f t="shared" si="32"/>
        <v>1.0213167886162653</v>
      </c>
      <c r="O154" s="108">
        <f t="shared" si="32"/>
        <v>0.86109066312905713</v>
      </c>
      <c r="P154" s="108">
        <f t="shared" si="32"/>
        <v>0.50003160236228172</v>
      </c>
    </row>
    <row r="155" spans="2:16" x14ac:dyDescent="0.3">
      <c r="B155" s="86" t="s">
        <v>15</v>
      </c>
      <c r="C155" s="108">
        <f t="shared" si="32"/>
        <v>31.501887114384701</v>
      </c>
      <c r="D155" s="108">
        <f t="shared" si="32"/>
        <v>18.29812017582131</v>
      </c>
      <c r="E155" s="108">
        <f t="shared" si="32"/>
        <v>12.131995714554041</v>
      </c>
      <c r="F155" s="108">
        <f t="shared" si="32"/>
        <v>9.5396297193403718</v>
      </c>
      <c r="G155" s="108">
        <f t="shared" si="32"/>
        <v>8.0437399363266167</v>
      </c>
      <c r="H155" s="108">
        <f t="shared" si="32"/>
        <v>4.6722699336557687</v>
      </c>
      <c r="I155" s="108">
        <f t="shared" si="32"/>
        <v>3.0978023025147858</v>
      </c>
      <c r="J155" s="108">
        <f t="shared" si="32"/>
        <v>2.4358636126337752</v>
      </c>
      <c r="K155" s="108">
        <f t="shared" si="32"/>
        <v>2.053900832300013</v>
      </c>
      <c r="L155" s="108">
        <f t="shared" si="32"/>
        <v>1.1930245360279941</v>
      </c>
      <c r="M155" s="108">
        <f t="shared" si="32"/>
        <v>0.79099756802202792</v>
      </c>
      <c r="N155" s="108">
        <f t="shared" si="32"/>
        <v>0.62197713264740173</v>
      </c>
      <c r="O155" s="108">
        <f t="shared" si="32"/>
        <v>0.52444617333677435</v>
      </c>
      <c r="P155" s="108">
        <f t="shared" si="32"/>
        <v>0.30462870591279323</v>
      </c>
    </row>
    <row r="156" spans="2:16" x14ac:dyDescent="0.3">
      <c r="B156" s="86" t="s">
        <v>16</v>
      </c>
      <c r="C156" s="108">
        <f t="shared" si="32"/>
        <v>34.202742303713976</v>
      </c>
      <c r="D156" s="108">
        <f t="shared" si="32"/>
        <v>19.551160166032631</v>
      </c>
      <c r="E156" s="108">
        <f t="shared" si="32"/>
        <v>12.806620962477492</v>
      </c>
      <c r="F156" s="108">
        <f t="shared" si="32"/>
        <v>9.9989576516555676</v>
      </c>
      <c r="G156" s="108">
        <f t="shared" si="32"/>
        <v>8.3887369897113011</v>
      </c>
      <c r="H156" s="108">
        <f t="shared" si="32"/>
        <v>4.795216097592232</v>
      </c>
      <c r="I156" s="108">
        <f t="shared" si="32"/>
        <v>3.1410164140400383</v>
      </c>
      <c r="J156" s="108">
        <f t="shared" si="32"/>
        <v>2.4523947573025997</v>
      </c>
      <c r="K156" s="108">
        <f t="shared" si="32"/>
        <v>2.0574639208069971</v>
      </c>
      <c r="L156" s="108">
        <f t="shared" si="32"/>
        <v>1.1760988722580603</v>
      </c>
      <c r="M156" s="108">
        <f t="shared" si="32"/>
        <v>0.77038151922943554</v>
      </c>
      <c r="N156" s="108">
        <f t="shared" si="32"/>
        <v>0.60148670043116614</v>
      </c>
      <c r="O156" s="108">
        <f t="shared" si="32"/>
        <v>0.50462397266888004</v>
      </c>
      <c r="P156" s="108">
        <f t="shared" si="32"/>
        <v>0.28845593799645791</v>
      </c>
    </row>
    <row r="157" spans="2:16" x14ac:dyDescent="0.3">
      <c r="B157" s="86" t="s">
        <v>17</v>
      </c>
      <c r="C157" s="108">
        <f t="shared" si="32"/>
        <v>36.706253344527553</v>
      </c>
      <c r="D157" s="108">
        <f t="shared" si="32"/>
        <v>21.356625954780622</v>
      </c>
      <c r="E157" s="108">
        <f t="shared" si="32"/>
        <v>14.177677707294462</v>
      </c>
      <c r="F157" s="108">
        <f t="shared" si="32"/>
        <v>11.156402125938945</v>
      </c>
      <c r="G157" s="108">
        <f t="shared" si="32"/>
        <v>9.4119054946935456</v>
      </c>
      <c r="H157" s="108">
        <f t="shared" si="32"/>
        <v>5.4760845048731257</v>
      </c>
      <c r="I157" s="108">
        <f t="shared" si="32"/>
        <v>3.6353196133315864</v>
      </c>
      <c r="J157" s="108">
        <f t="shared" si="32"/>
        <v>2.8606298083481829</v>
      </c>
      <c r="K157" s="108">
        <f t="shared" si="32"/>
        <v>2.4133208096611529</v>
      </c>
      <c r="L157" s="108">
        <f t="shared" si="32"/>
        <v>1.4041310442953627</v>
      </c>
      <c r="M157" s="108">
        <f t="shared" si="32"/>
        <v>0.93213775654343356</v>
      </c>
      <c r="N157" s="108">
        <f t="shared" si="32"/>
        <v>0.73349838129122069</v>
      </c>
      <c r="O157" s="108">
        <f t="shared" si="32"/>
        <v>0.61880320978862569</v>
      </c>
      <c r="P157" s="108">
        <f t="shared" si="32"/>
        <v>0.36003534784744234</v>
      </c>
    </row>
    <row r="158" spans="2:16" x14ac:dyDescent="0.3">
      <c r="B158" s="86" t="s">
        <v>18</v>
      </c>
      <c r="C158" s="108">
        <f t="shared" si="32"/>
        <v>34.718692284106531</v>
      </c>
      <c r="D158" s="108">
        <f t="shared" si="32"/>
        <v>20.19048471489506</v>
      </c>
      <c r="E158" s="108">
        <f t="shared" si="32"/>
        <v>13.398647202535569</v>
      </c>
      <c r="F158" s="108">
        <f t="shared" si="32"/>
        <v>10.541136592051986</v>
      </c>
      <c r="G158" s="108">
        <f t="shared" si="32"/>
        <v>8.8915025762395175</v>
      </c>
      <c r="H158" s="108">
        <f t="shared" si="32"/>
        <v>5.1708095854807388</v>
      </c>
      <c r="I158" s="108">
        <f t="shared" si="32"/>
        <v>3.4314111011032109</v>
      </c>
      <c r="J158" s="108">
        <f t="shared" si="32"/>
        <v>2.6995988903542019</v>
      </c>
      <c r="K158" s="108">
        <f t="shared" si="32"/>
        <v>2.2771254578463935</v>
      </c>
      <c r="L158" s="108">
        <f t="shared" si="32"/>
        <v>1.3242511087202724</v>
      </c>
      <c r="M158" s="108">
        <f t="shared" si="32"/>
        <v>0.87878887821944518</v>
      </c>
      <c r="N158" s="108">
        <f t="shared" si="32"/>
        <v>0.69137081235591413</v>
      </c>
      <c r="O158" s="108">
        <f t="shared" si="32"/>
        <v>0.58317481284081929</v>
      </c>
      <c r="P158" s="108">
        <f t="shared" si="32"/>
        <v>0.33914244374245894</v>
      </c>
    </row>
    <row r="159" spans="2:16" x14ac:dyDescent="0.3">
      <c r="B159" s="109"/>
      <c r="C159" s="128" t="s">
        <v>47</v>
      </c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9"/>
    </row>
    <row r="160" spans="2:16" x14ac:dyDescent="0.3">
      <c r="B160" s="85" t="s">
        <v>9</v>
      </c>
      <c r="C160" s="108">
        <f>100*SQRT(EXP($M74+$N74*LN(C$92*1000)))</f>
        <v>43.430196617514255</v>
      </c>
      <c r="D160" s="108">
        <f t="shared" ref="D160:P160" si="33">100*SQRT(EXP($M74+$N74*LN(D$92*1000)))</f>
        <v>26.853729576790986</v>
      </c>
      <c r="E160" s="108">
        <f t="shared" si="33"/>
        <v>18.666513268003261</v>
      </c>
      <c r="F160" s="108">
        <f t="shared" si="33"/>
        <v>15.089449725974141</v>
      </c>
      <c r="G160" s="108">
        <f t="shared" si="33"/>
        <v>12.975431088190041</v>
      </c>
      <c r="H160" s="108">
        <f t="shared" si="33"/>
        <v>8.0229597082695694</v>
      </c>
      <c r="I160" s="108">
        <f t="shared" si="33"/>
        <v>5.5769044450534748</v>
      </c>
      <c r="J160" s="108">
        <f t="shared" si="33"/>
        <v>4.5082023644149896</v>
      </c>
      <c r="K160" s="108">
        <f t="shared" si="33"/>
        <v>3.8766071774234807</v>
      </c>
      <c r="L160" s="108">
        <f t="shared" si="33"/>
        <v>2.3969811082088395</v>
      </c>
      <c r="M160" s="108">
        <f t="shared" si="33"/>
        <v>1.6661849346320978</v>
      </c>
      <c r="N160" s="108">
        <f t="shared" si="33"/>
        <v>1.3468939509127686</v>
      </c>
      <c r="O160" s="108">
        <f t="shared" si="33"/>
        <v>1.1581952927737</v>
      </c>
      <c r="P160" s="108">
        <f t="shared" si="33"/>
        <v>0.71613452416917345</v>
      </c>
    </row>
    <row r="161" spans="2:16" x14ac:dyDescent="0.3">
      <c r="B161" s="86" t="s">
        <v>10</v>
      </c>
      <c r="C161" s="108">
        <f t="shared" ref="C161:P169" si="34">100*SQRT(EXP($M75+$N75*LN(C$92*1000)))</f>
        <v>24.482707691419616</v>
      </c>
      <c r="D161" s="108">
        <f t="shared" si="34"/>
        <v>14.461855247860242</v>
      </c>
      <c r="E161" s="108">
        <f t="shared" si="34"/>
        <v>9.7110899944938698</v>
      </c>
      <c r="F161" s="108">
        <f t="shared" si="34"/>
        <v>7.6929903234837154</v>
      </c>
      <c r="G161" s="108">
        <f t="shared" si="34"/>
        <v>6.5209661737633793</v>
      </c>
      <c r="H161" s="108">
        <f t="shared" si="34"/>
        <v>3.8519133614542955</v>
      </c>
      <c r="I161" s="108">
        <f t="shared" si="34"/>
        <v>2.5865476222084776</v>
      </c>
      <c r="J161" s="108">
        <f t="shared" si="34"/>
        <v>2.0490270237596233</v>
      </c>
      <c r="K161" s="108">
        <f t="shared" si="34"/>
        <v>1.7368585360462083</v>
      </c>
      <c r="L161" s="108">
        <f t="shared" si="34"/>
        <v>1.0259566487049061</v>
      </c>
      <c r="M161" s="108">
        <f t="shared" si="34"/>
        <v>0.68892664013469718</v>
      </c>
      <c r="N161" s="108">
        <f t="shared" si="34"/>
        <v>0.5457580950389076</v>
      </c>
      <c r="O161" s="108">
        <f t="shared" si="34"/>
        <v>0.46261205684120066</v>
      </c>
      <c r="P161" s="108">
        <f t="shared" si="34"/>
        <v>0.27326342683481203</v>
      </c>
    </row>
    <row r="162" spans="2:16" x14ac:dyDescent="0.3">
      <c r="B162" s="86" t="s">
        <v>11</v>
      </c>
      <c r="C162" s="108">
        <f t="shared" si="34"/>
        <v>35.531895895721078</v>
      </c>
      <c r="D162" s="108">
        <f t="shared" si="34"/>
        <v>21.569680143786876</v>
      </c>
      <c r="E162" s="108">
        <f t="shared" si="34"/>
        <v>14.786316329972452</v>
      </c>
      <c r="F162" s="108">
        <f t="shared" si="34"/>
        <v>11.855931208948942</v>
      </c>
      <c r="G162" s="108">
        <f t="shared" si="34"/>
        <v>10.136225903794301</v>
      </c>
      <c r="H162" s="108">
        <f t="shared" si="34"/>
        <v>6.1532081274711619</v>
      </c>
      <c r="I162" s="108">
        <f t="shared" si="34"/>
        <v>4.2181099214470157</v>
      </c>
      <c r="J162" s="108">
        <f t="shared" si="34"/>
        <v>3.3821554973154004</v>
      </c>
      <c r="K162" s="108">
        <f t="shared" si="34"/>
        <v>2.8915731340168516</v>
      </c>
      <c r="L162" s="108">
        <f t="shared" si="34"/>
        <v>1.7553329491945804</v>
      </c>
      <c r="M162" s="108">
        <f t="shared" si="34"/>
        <v>1.2033051986953469</v>
      </c>
      <c r="N162" s="108">
        <f t="shared" si="34"/>
        <v>0.96483149289754344</v>
      </c>
      <c r="O162" s="108">
        <f t="shared" si="34"/>
        <v>0.82488248276295584</v>
      </c>
      <c r="P162" s="108">
        <f t="shared" si="34"/>
        <v>0.5007459033885211</v>
      </c>
    </row>
    <row r="163" spans="2:16" x14ac:dyDescent="0.3">
      <c r="B163" s="86" t="s">
        <v>12</v>
      </c>
      <c r="C163" s="108">
        <f t="shared" si="34"/>
        <v>42.530841002332181</v>
      </c>
      <c r="D163" s="108">
        <f t="shared" si="34"/>
        <v>25.295127184293481</v>
      </c>
      <c r="E163" s="108">
        <f t="shared" si="34"/>
        <v>17.073646837657574</v>
      </c>
      <c r="F163" s="108">
        <f t="shared" si="34"/>
        <v>13.56647472387216</v>
      </c>
      <c r="G163" s="108">
        <f t="shared" si="34"/>
        <v>11.524330920069929</v>
      </c>
      <c r="H163" s="108">
        <f t="shared" si="34"/>
        <v>6.8540712919612821</v>
      </c>
      <c r="I163" s="108">
        <f t="shared" si="34"/>
        <v>4.6263452951419906</v>
      </c>
      <c r="J163" s="108">
        <f t="shared" si="34"/>
        <v>3.6760275708654357</v>
      </c>
      <c r="K163" s="108">
        <f t="shared" si="34"/>
        <v>3.1226799194494488</v>
      </c>
      <c r="L163" s="108">
        <f t="shared" si="34"/>
        <v>1.8572072373076718</v>
      </c>
      <c r="M163" s="108">
        <f t="shared" si="34"/>
        <v>1.2535734745711089</v>
      </c>
      <c r="N163" s="108">
        <f t="shared" si="34"/>
        <v>0.99607149070085588</v>
      </c>
      <c r="O163" s="108">
        <f t="shared" si="34"/>
        <v>0.8461341440960326</v>
      </c>
      <c r="P163" s="108">
        <f t="shared" si="34"/>
        <v>0.50323648170297863</v>
      </c>
    </row>
    <row r="164" spans="2:16" x14ac:dyDescent="0.3">
      <c r="B164" s="86" t="s">
        <v>13</v>
      </c>
      <c r="C164" s="108">
        <f t="shared" si="34"/>
        <v>53.243380167126809</v>
      </c>
      <c r="D164" s="108">
        <f t="shared" si="34"/>
        <v>31.473294576865314</v>
      </c>
      <c r="E164" s="108">
        <f t="shared" si="34"/>
        <v>21.145707123878857</v>
      </c>
      <c r="F164" s="108">
        <f t="shared" si="34"/>
        <v>16.756661371198526</v>
      </c>
      <c r="G164" s="108">
        <f t="shared" si="34"/>
        <v>14.206994716642592</v>
      </c>
      <c r="H164" s="108">
        <f t="shared" si="34"/>
        <v>8.3980567793652732</v>
      </c>
      <c r="I164" s="108">
        <f t="shared" si="34"/>
        <v>5.6423342854197793</v>
      </c>
      <c r="J164" s="108">
        <f t="shared" si="34"/>
        <v>4.4711999655530752</v>
      </c>
      <c r="K164" s="108">
        <f t="shared" si="34"/>
        <v>3.7908693671430136</v>
      </c>
      <c r="L164" s="108">
        <f t="shared" si="34"/>
        <v>2.2408635199342841</v>
      </c>
      <c r="M164" s="108">
        <f t="shared" si="34"/>
        <v>1.5055507958148473</v>
      </c>
      <c r="N164" s="108">
        <f t="shared" si="34"/>
        <v>1.1930556266013446</v>
      </c>
      <c r="O164" s="108">
        <f t="shared" si="34"/>
        <v>1.0115222005332984</v>
      </c>
      <c r="P164" s="108">
        <f t="shared" si="34"/>
        <v>0.5979322892065263</v>
      </c>
    </row>
    <row r="165" spans="2:16" x14ac:dyDescent="0.3">
      <c r="B165" s="86" t="s">
        <v>14</v>
      </c>
      <c r="C165" s="108">
        <f t="shared" si="34"/>
        <v>53.807052755785392</v>
      </c>
      <c r="D165" s="108">
        <f t="shared" si="34"/>
        <v>32.386650474705725</v>
      </c>
      <c r="E165" s="108">
        <f t="shared" si="34"/>
        <v>22.058933904006395</v>
      </c>
      <c r="F165" s="108">
        <f t="shared" si="34"/>
        <v>17.620717453663058</v>
      </c>
      <c r="G165" s="108">
        <f t="shared" si="34"/>
        <v>15.024602972183221</v>
      </c>
      <c r="H165" s="108">
        <f t="shared" si="34"/>
        <v>9.0433603042679866</v>
      </c>
      <c r="I165" s="108">
        <f t="shared" si="34"/>
        <v>6.1595405606320357</v>
      </c>
      <c r="J165" s="108">
        <f t="shared" si="34"/>
        <v>4.9202524625889552</v>
      </c>
      <c r="K165" s="108">
        <f t="shared" si="34"/>
        <v>4.1953365388046704</v>
      </c>
      <c r="L165" s="108">
        <f t="shared" si="34"/>
        <v>2.5251875199839753</v>
      </c>
      <c r="M165" s="108">
        <f t="shared" si="34"/>
        <v>1.7199353370010537</v>
      </c>
      <c r="N165" s="108">
        <f t="shared" si="34"/>
        <v>1.3738875479545256</v>
      </c>
      <c r="O165" s="108">
        <f t="shared" si="34"/>
        <v>1.1714684711746481</v>
      </c>
      <c r="P165" s="108">
        <f t="shared" si="34"/>
        <v>0.70511090972162294</v>
      </c>
    </row>
    <row r="166" spans="2:16" x14ac:dyDescent="0.3">
      <c r="B166" s="86" t="s">
        <v>15</v>
      </c>
      <c r="C166" s="108">
        <f t="shared" si="34"/>
        <v>32.473291765904648</v>
      </c>
      <c r="D166" s="108">
        <f t="shared" si="34"/>
        <v>19.372123477980445</v>
      </c>
      <c r="E166" s="108">
        <f t="shared" si="34"/>
        <v>13.10580484142152</v>
      </c>
      <c r="F166" s="108">
        <f t="shared" si="34"/>
        <v>10.427678781309087</v>
      </c>
      <c r="G166" s="108">
        <f t="shared" si="34"/>
        <v>8.8664580698478108</v>
      </c>
      <c r="H166" s="108">
        <f t="shared" si="34"/>
        <v>5.2893350566255108</v>
      </c>
      <c r="I166" s="108">
        <f t="shared" si="34"/>
        <v>3.5783889707195904</v>
      </c>
      <c r="J166" s="108">
        <f t="shared" si="34"/>
        <v>2.8471575147609056</v>
      </c>
      <c r="K166" s="108">
        <f t="shared" si="34"/>
        <v>2.42088419218745</v>
      </c>
      <c r="L166" s="108">
        <f t="shared" si="34"/>
        <v>1.4441919789045379</v>
      </c>
      <c r="M166" s="108">
        <f t="shared" si="34"/>
        <v>0.97703786838769424</v>
      </c>
      <c r="N166" s="108">
        <f t="shared" si="34"/>
        <v>0.77738354660382258</v>
      </c>
      <c r="O166" s="108">
        <f t="shared" si="34"/>
        <v>0.66099452857207086</v>
      </c>
      <c r="P166" s="108">
        <f t="shared" si="34"/>
        <v>0.39431997587667034</v>
      </c>
    </row>
    <row r="167" spans="2:16" x14ac:dyDescent="0.3">
      <c r="B167" s="86" t="s">
        <v>16</v>
      </c>
      <c r="C167" s="108">
        <f t="shared" si="34"/>
        <v>36.055176370334912</v>
      </c>
      <c r="D167" s="108">
        <f t="shared" si="34"/>
        <v>21.24122571343376</v>
      </c>
      <c r="E167" s="108">
        <f t="shared" si="34"/>
        <v>14.234808339735547</v>
      </c>
      <c r="F167" s="108">
        <f t="shared" si="34"/>
        <v>11.26338143859601</v>
      </c>
      <c r="G167" s="108">
        <f t="shared" si="34"/>
        <v>9.5394574306912006</v>
      </c>
      <c r="H167" s="108">
        <f t="shared" si="34"/>
        <v>5.6199910489336107</v>
      </c>
      <c r="I167" s="108">
        <f t="shared" si="34"/>
        <v>3.7662372469402539</v>
      </c>
      <c r="J167" s="108">
        <f t="shared" si="34"/>
        <v>2.9800588591081709</v>
      </c>
      <c r="K167" s="108">
        <f t="shared" si="34"/>
        <v>2.5239440555571027</v>
      </c>
      <c r="L167" s="108">
        <f t="shared" si="34"/>
        <v>1.4869339376267154</v>
      </c>
      <c r="M167" s="108">
        <f t="shared" si="34"/>
        <v>0.99646884325410079</v>
      </c>
      <c r="N167" s="108">
        <f t="shared" si="34"/>
        <v>0.78846222621188988</v>
      </c>
      <c r="O167" s="108">
        <f t="shared" si="34"/>
        <v>0.66778363883536518</v>
      </c>
      <c r="P167" s="108">
        <f t="shared" si="34"/>
        <v>0.39341210966619239</v>
      </c>
    </row>
    <row r="168" spans="2:16" x14ac:dyDescent="0.3">
      <c r="B168" s="86" t="s">
        <v>17</v>
      </c>
      <c r="C168" s="108">
        <f t="shared" si="34"/>
        <v>36.895440222233283</v>
      </c>
      <c r="D168" s="108">
        <f t="shared" si="34"/>
        <v>22.146170688360247</v>
      </c>
      <c r="E168" s="108">
        <f t="shared" si="34"/>
        <v>15.052502038712298</v>
      </c>
      <c r="F168" s="108">
        <f t="shared" si="34"/>
        <v>12.009263204848182</v>
      </c>
      <c r="G168" s="108">
        <f t="shared" si="34"/>
        <v>10.231015592439398</v>
      </c>
      <c r="H168" s="108">
        <f t="shared" si="34"/>
        <v>6.1410791214493141</v>
      </c>
      <c r="I168" s="108">
        <f t="shared" si="34"/>
        <v>4.1740221050537638</v>
      </c>
      <c r="J168" s="108">
        <f t="shared" si="34"/>
        <v>3.3301393983224701</v>
      </c>
      <c r="K168" s="108">
        <f t="shared" si="34"/>
        <v>2.8370356722200474</v>
      </c>
      <c r="L168" s="108">
        <f t="shared" si="34"/>
        <v>1.7029062634165533</v>
      </c>
      <c r="M168" s="108">
        <f t="shared" si="34"/>
        <v>1.1574461500599749</v>
      </c>
      <c r="N168" s="108">
        <f t="shared" si="34"/>
        <v>0.9234395335579404</v>
      </c>
      <c r="O168" s="108">
        <f t="shared" si="34"/>
        <v>0.78670307289894192</v>
      </c>
      <c r="P168" s="108">
        <f t="shared" si="34"/>
        <v>0.47221175377055541</v>
      </c>
    </row>
    <row r="169" spans="2:16" x14ac:dyDescent="0.3">
      <c r="B169" s="86" t="s">
        <v>18</v>
      </c>
      <c r="C169" s="108">
        <f t="shared" si="34"/>
        <v>38.641199196422676</v>
      </c>
      <c r="D169" s="108">
        <f t="shared" si="34"/>
        <v>22.619570128787174</v>
      </c>
      <c r="E169" s="108">
        <f t="shared" si="34"/>
        <v>15.085328488598373</v>
      </c>
      <c r="F169" s="108">
        <f t="shared" si="34"/>
        <v>11.902619955650183</v>
      </c>
      <c r="G169" s="108">
        <f t="shared" si="34"/>
        <v>10.060630432551887</v>
      </c>
      <c r="H169" s="108">
        <f t="shared" si="34"/>
        <v>5.8892358503714801</v>
      </c>
      <c r="I169" s="108">
        <f t="shared" si="34"/>
        <v>3.9276191741866384</v>
      </c>
      <c r="J169" s="108">
        <f t="shared" si="34"/>
        <v>3.0989685372911442</v>
      </c>
      <c r="K169" s="108">
        <f t="shared" si="34"/>
        <v>2.6193877727728405</v>
      </c>
      <c r="L169" s="108">
        <f t="shared" si="34"/>
        <v>1.533322636275952</v>
      </c>
      <c r="M169" s="108">
        <f t="shared" si="34"/>
        <v>1.022595722002194</v>
      </c>
      <c r="N169" s="108">
        <f t="shared" si="34"/>
        <v>0.80684807470153375</v>
      </c>
      <c r="O169" s="108">
        <f t="shared" si="34"/>
        <v>0.68198432992350022</v>
      </c>
      <c r="P169" s="108">
        <f t="shared" si="34"/>
        <v>0.39921619148058607</v>
      </c>
    </row>
  </sheetData>
  <mergeCells count="28">
    <mergeCell ref="K3:L6"/>
    <mergeCell ref="M3:N5"/>
    <mergeCell ref="O3:O6"/>
    <mergeCell ref="P3:P6"/>
    <mergeCell ref="Q3:R4"/>
    <mergeCell ref="Q5:Q6"/>
    <mergeCell ref="R5:R6"/>
    <mergeCell ref="K52:L52"/>
    <mergeCell ref="K41:L41"/>
    <mergeCell ref="K30:L30"/>
    <mergeCell ref="K19:L19"/>
    <mergeCell ref="K8:L8"/>
    <mergeCell ref="M7:R7"/>
    <mergeCell ref="M18:R18"/>
    <mergeCell ref="M29:R29"/>
    <mergeCell ref="M40:R40"/>
    <mergeCell ref="M51:R51"/>
    <mergeCell ref="C137:P137"/>
    <mergeCell ref="C148:P148"/>
    <mergeCell ref="C159:P159"/>
    <mergeCell ref="M62:R62"/>
    <mergeCell ref="M73:R73"/>
    <mergeCell ref="C93:P93"/>
    <mergeCell ref="C104:P104"/>
    <mergeCell ref="C115:P115"/>
    <mergeCell ref="C126:P126"/>
    <mergeCell ref="K74:L74"/>
    <mergeCell ref="K63:L6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4097" r:id="rId3">
          <objectPr defaultSize="0" autoPict="0" r:id="rId4">
            <anchor moveWithCells="1" sizeWithCells="1">
              <from>
                <xdr:col>1</xdr:col>
                <xdr:colOff>0</xdr:colOff>
                <xdr:row>8</xdr:row>
                <xdr:rowOff>30480</xdr:rowOff>
              </from>
              <to>
                <xdr:col>3</xdr:col>
                <xdr:colOff>388620</xdr:colOff>
                <xdr:row>9</xdr:row>
                <xdr:rowOff>121920</xdr:rowOff>
              </to>
            </anchor>
          </objectPr>
        </oleObject>
      </mc:Choice>
      <mc:Fallback>
        <oleObject progId="Equation.3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Introduzione</vt:lpstr>
      <vt:lpstr>Popolazione</vt:lpstr>
      <vt:lpstr>Forze di lavoro</vt:lpstr>
      <vt:lpstr>Occupati_1</vt:lpstr>
      <vt:lpstr>Occupati_2</vt:lpstr>
      <vt:lpstr>Disoccupati</vt:lpstr>
      <vt:lpstr>Non forze di lavoro</vt:lpstr>
      <vt:lpstr>Errori campionari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Abella Giuseppe</dc:creator>
  <cp:lastModifiedBy>Abella Giuseppe</cp:lastModifiedBy>
  <dcterms:created xsi:type="dcterms:W3CDTF">2015-06-05T18:19:34Z</dcterms:created>
  <dcterms:modified xsi:type="dcterms:W3CDTF">2025-04-11T09:48:52Z</dcterms:modified>
</cp:coreProperties>
</file>